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100" activeTab="0"/>
  </bookViews>
  <sheets>
    <sheet name="表文P1" sheetId="1" r:id="rId1"/>
    <sheet name="P2" sheetId="2" r:id="rId2"/>
    <sheet name="P3" sheetId="3" r:id="rId3"/>
    <sheet name="P4" sheetId="4" r:id="rId4"/>
    <sheet name="P5" sheetId="5" r:id="rId5"/>
    <sheet name="P6" sheetId="6" r:id="rId6"/>
    <sheet name="P7" sheetId="7" r:id="rId7"/>
    <sheet name="調査票" sheetId="8" r:id="rId8"/>
  </sheets>
  <definedNames>
    <definedName name="_xlnm.Print_Area" localSheetId="1">'P2'!$A$1:$K$66</definedName>
    <definedName name="_xlnm.Print_Area" localSheetId="2">'P3'!$A$1:$L$32</definedName>
    <definedName name="_xlnm.Print_Area" localSheetId="3">'P4'!$A$1:$L$33</definedName>
    <definedName name="_xlnm.Print_Area" localSheetId="4">'P5'!$A$1:$L$33</definedName>
    <definedName name="_xlnm.Print_Area" localSheetId="5">'P6'!$A$1:$L$32</definedName>
    <definedName name="_xlnm.Print_Area" localSheetId="6">'P7'!$A$1:$L$26</definedName>
    <definedName name="_xlnm.Print_Area" localSheetId="7">'調査票'!$A:$I</definedName>
  </definedNames>
  <calcPr fullCalcOnLoad="1"/>
</workbook>
</file>

<file path=xl/sharedStrings.xml><?xml version="1.0" encoding="utf-8"?>
<sst xmlns="http://schemas.openxmlformats.org/spreadsheetml/2006/main" count="412" uniqueCount="189">
  <si>
    <t>目的</t>
  </si>
  <si>
    <t>子育て世代の就業環境に関するニーズを把握する。必要に応じて政府に対し、仕事と子育ての両立が円滑にできるよう、現在の施策の再優先課題等を提言する。</t>
  </si>
  <si>
    <t>調査期間</t>
  </si>
  <si>
    <t>調査対象</t>
  </si>
  <si>
    <t>中小企業に勤める共働き者（会員女性会の従業員）：原則</t>
  </si>
  <si>
    <t>調査方法</t>
  </si>
  <si>
    <t>◆各地女性会を通じ、役員企業へ調査票を配布。役員企業従業員から直接日商へFAX送付にて回収</t>
  </si>
  <si>
    <t>質問項目</t>
  </si>
  <si>
    <t>◆実現状況</t>
  </si>
  <si>
    <t>◆施策等の再優先課題（選択式）</t>
  </si>
  <si>
    <t>◆職場内で希望するサポート（選択式）</t>
  </si>
  <si>
    <t>１</t>
  </si>
  <si>
    <t>同居の家族からの支援</t>
  </si>
  <si>
    <t>２</t>
  </si>
  <si>
    <t>同居していない親戚からの支援</t>
  </si>
  <si>
    <t>３</t>
  </si>
  <si>
    <t>保育施設・保育サービスの利用</t>
  </si>
  <si>
    <t>４</t>
  </si>
  <si>
    <t>地域や子育てサークル等での相互支援</t>
  </si>
  <si>
    <t>５</t>
  </si>
  <si>
    <t>その他（　　　　　　　　　　　　　　　　　　　　　　　）</t>
  </si>
  <si>
    <t>＜保育施設＞</t>
  </si>
  <si>
    <t>十分な数の保育施設の増設</t>
  </si>
  <si>
    <t>幼稚園、学校など保育施設以外が提供する保育サービスの充実</t>
  </si>
  <si>
    <t>６</t>
  </si>
  <si>
    <t>所得や居住地などに関する利用の規定をゆるめ、また随時入園を許可するなどの施設利用資格・条件の緩和</t>
  </si>
  <si>
    <t>７</t>
  </si>
  <si>
    <t>保育士をはじめ子どもを預かる人材の資質向上</t>
  </si>
  <si>
    <t>＜その他＞</t>
  </si>
  <si>
    <t>８</t>
  </si>
  <si>
    <t>放課後児童の受け入れ体制の整備</t>
  </si>
  <si>
    <t>９</t>
  </si>
  <si>
    <t>保育料や生活費に対する金銭的な補助や減税</t>
  </si>
  <si>
    <t>１０</t>
  </si>
  <si>
    <t>子育て・教育に関する情報や相談ができる窓口の設置</t>
  </si>
  <si>
    <t>１１</t>
  </si>
  <si>
    <t>職・住・子育てサービスが密接に連携しあったまちづくり</t>
  </si>
  <si>
    <t>出産手当や児童手当の充実</t>
  </si>
  <si>
    <t>短時間勤務、フレックスタイム等就業時間に関する配慮</t>
  </si>
  <si>
    <t>一緒に働いている人々の理解</t>
  </si>
  <si>
    <t>平成14年4月8日～5月末</t>
  </si>
  <si>
    <t>回答数</t>
  </si>
  <si>
    <t>子育て世代の就業環境に関する調査結果</t>
  </si>
  <si>
    <t>◆自由記述</t>
  </si>
  <si>
    <t>（①苦労点、②女性会への期待、③国・行政への期待）</t>
  </si>
  <si>
    <t>ＦＡＸ０３－３２１１－４８５９　日本商工会議所総務部全商女性連担当宛</t>
  </si>
  <si>
    <t>平成１４年４月</t>
  </si>
  <si>
    <t>全国商工会議所女性会連合会</t>
  </si>
  <si>
    <t>　本アンケートは全国の商工会議所女性会所属企業にお勤めの方を対象に実施しております。ご回答いただいたアンケート用紙はお手数ですが日本商工会議所担当へＦＡＸにてご返送ください。(締切5月31日(金))</t>
  </si>
  <si>
    <t>会議所ｺｰﾄﾞ</t>
  </si>
  <si>
    <t>所属女性会等名</t>
  </si>
  <si>
    <t>会社業種（１つ選択）</t>
  </si>
  <si>
    <t>□建設業　　□製造業　　□卸売業　　□小売業　　□ｻｰﾋﾞｽ業</t>
  </si>
  <si>
    <t>＊該当業種□を１つぬりつぶしてください　例■</t>
  </si>
  <si>
    <t>Ⅰ．あなたのことを教えてください。（該当項目を１つぬりつぶし、同居家族数を記入てください　例■）</t>
  </si>
  <si>
    <t>性別　□男　　　□女</t>
  </si>
  <si>
    <t>　年齢　□20代　　□30代　　□40代</t>
  </si>
  <si>
    <t>　結婚　□未婚　　□既婚</t>
  </si>
  <si>
    <t>就業形態　　□正社員　　　□契約・派遣社員　　　□ﾊﾟｰﾄ･ｱﾙﾊﾞｲﾄ　　□その他（　　　　　　　　　）</t>
  </si>
  <si>
    <t>夫又は妻の就業形態　　□正社員　　　□契約・派遣社員　　　□ﾊﾟｰﾄ・ｱﾙﾊﾞｲﾄ　　□自営　　　□無職　　□その他（</t>
  </si>
  <si>
    <t>末子の年齢　　□０～５歳　　□６～９歳　　□１０歳～15歳　　□15歳以上　　□子どもはいない</t>
  </si>
  <si>
    <t>Ⅱ．仕事と子育ての両立を、どのような支援を受け実現していますか。以下の項目の内、番号の上に○をお付けください。（いくつでも結構です。）</t>
  </si>
  <si>
    <t>Ⅲ．仕事と子育ての両立に関し、政府は昨年７月、保育施設の充実等を掲げた施策を閣議決定し16年度までに実行するとしています。保育施設、その他について、以下の項目の内、早急に必要なものに、番号の上に○をお付けください。（いくつでも結構です。）</t>
  </si>
  <si>
    <t>駅前や商店街など便利な拠点の保育施設の設置</t>
  </si>
  <si>
    <t>事業所内など職場に近い保育施設の設置</t>
  </si>
  <si>
    <t>利用時間の延長や休日、一時利用、病児受け入れ、送迎などサービスの拡大</t>
  </si>
  <si>
    <t>Ⅳ．子育て世代をとりまく仕事や職場の環境もどんどん変わってきています。こうした変化を踏まえて、企業においてどのような面からのサポートが大切でしょうか。以下に掲げる項目の内からその実現が強く望まれるものに、番号の上に○をお付けください。その際に、今の仕事や職場で既に実現しているものも含めて回答してください。（いくつでも結構です。）</t>
  </si>
  <si>
    <t>Ⅴ．仕事と子育ての両立に当たり、最も苦労している（した）こと、心配な点はなんですか。</t>
  </si>
  <si>
    <t>Ⅵ．女性経営者の集まりである商工会議所女性会に、仕事と子育ての両立支援の面でどのようなことを期待しますか。</t>
  </si>
  <si>
    <t>Ⅶ．国、自治体にはどのようなことを期待しますか。</t>
  </si>
  <si>
    <t>◆◆◆ご協力ありがとうございました◆◆◆</t>
  </si>
  <si>
    <r>
      <t>同居の家族　　□夫または妻　　□子（</t>
    </r>
    <r>
      <rPr>
        <u val="single"/>
        <sz val="10"/>
        <rFont val="ＭＳ Ｐゴシック"/>
        <family val="3"/>
      </rPr>
      <t>　　人</t>
    </r>
    <r>
      <rPr>
        <sz val="10"/>
        <rFont val="ＭＳ Ｐゴシック"/>
        <family val="3"/>
      </rPr>
      <t>）　　□父母（</t>
    </r>
    <r>
      <rPr>
        <u val="single"/>
        <sz val="10"/>
        <rFont val="ＭＳ Ｐゴシック"/>
        <family val="3"/>
      </rPr>
      <t>　　人</t>
    </r>
    <r>
      <rPr>
        <sz val="10"/>
        <rFont val="ＭＳ Ｐゴシック"/>
        <family val="3"/>
      </rPr>
      <t>）　　□祖父母（</t>
    </r>
    <r>
      <rPr>
        <u val="single"/>
        <sz val="10"/>
        <rFont val="ＭＳ Ｐゴシック"/>
        <family val="3"/>
      </rPr>
      <t>　　人</t>
    </r>
    <r>
      <rPr>
        <sz val="10"/>
        <rFont val="ＭＳ Ｐゴシック"/>
        <family val="3"/>
      </rPr>
      <t>）　　□その他（</t>
    </r>
    <r>
      <rPr>
        <u val="single"/>
        <sz val="10"/>
        <rFont val="ＭＳ Ｐゴシック"/>
        <family val="3"/>
      </rPr>
      <t>　　人</t>
    </r>
    <r>
      <rPr>
        <sz val="10"/>
        <rFont val="ＭＳ Ｐゴシック"/>
        <family val="3"/>
      </rPr>
      <t>）　　　　</t>
    </r>
  </si>
  <si>
    <t>子育て世代の就業環境に関する調査</t>
  </si>
  <si>
    <t>平成14年７月</t>
  </si>
  <si>
    <t>製造業</t>
  </si>
  <si>
    <t>卸売業</t>
  </si>
  <si>
    <t>小売業</t>
  </si>
  <si>
    <t>サービス業</t>
  </si>
  <si>
    <t>無回答</t>
  </si>
  <si>
    <t>男</t>
  </si>
  <si>
    <t>女</t>
  </si>
  <si>
    <t>20代</t>
  </si>
  <si>
    <t>30代</t>
  </si>
  <si>
    <t>40代</t>
  </si>
  <si>
    <t>未婚</t>
  </si>
  <si>
    <t>既婚</t>
  </si>
  <si>
    <t>正社員</t>
  </si>
  <si>
    <t>契約派遣社員</t>
  </si>
  <si>
    <t>パート</t>
  </si>
  <si>
    <t>その他</t>
  </si>
  <si>
    <t>自営</t>
  </si>
  <si>
    <t>無職</t>
  </si>
  <si>
    <t>0～5歳</t>
  </si>
  <si>
    <t>6～9歳</t>
  </si>
  <si>
    <t>10～15歳</t>
  </si>
  <si>
    <t>16歳以上</t>
  </si>
  <si>
    <t>子供はいない</t>
  </si>
  <si>
    <t>子育て世代の就業環境に関する調査</t>
  </si>
  <si>
    <t>Ⅰ．回答者の属性</t>
  </si>
  <si>
    <t>■会社業種</t>
  </si>
  <si>
    <t>■会社業種　　(N=575)</t>
  </si>
  <si>
    <t>■性別　　(N=575)</t>
  </si>
  <si>
    <t>■年代　　(N=575)</t>
  </si>
  <si>
    <t>建設業</t>
  </si>
  <si>
    <t>■性別</t>
  </si>
  <si>
    <t>■年齢</t>
  </si>
  <si>
    <t>■結婚　　(N=575)</t>
  </si>
  <si>
    <t>■回答者の就業形態　　(N=575)</t>
  </si>
  <si>
    <t>■回答者の夫または妻の
　就業形態　　(N=575)</t>
  </si>
  <si>
    <t>■結婚</t>
  </si>
  <si>
    <t>■就業形態</t>
  </si>
  <si>
    <t>■夫・妻職業形態</t>
  </si>
  <si>
    <t>■末子の年齢　　(N=575)</t>
  </si>
  <si>
    <t>■父母との同居　　(N=575)</t>
  </si>
  <si>
    <t>■祖父母との同居　　(N=575)</t>
  </si>
  <si>
    <t>■末子の年齢</t>
  </si>
  <si>
    <t>■父母との同居</t>
  </si>
  <si>
    <t>父母と同居</t>
  </si>
  <si>
    <t>その他</t>
  </si>
  <si>
    <t>無回答</t>
  </si>
  <si>
    <t>■祖父母との同居</t>
  </si>
  <si>
    <t>祖父母と同居</t>
  </si>
  <si>
    <t>その他</t>
  </si>
  <si>
    <t>（回答数575、無回答77；複数回答）</t>
  </si>
  <si>
    <t>Ⅱ</t>
  </si>
  <si>
    <t>有効回答数</t>
  </si>
  <si>
    <t>(n=498)</t>
  </si>
  <si>
    <t>保育施設の設置
駅前や商店街など便利な拠点での</t>
  </si>
  <si>
    <t>保育施設の設置
事業所内など職場に近い所での</t>
  </si>
  <si>
    <t>提供する保育サービスの充実
幼稚園、学校など保育施設以外が</t>
  </si>
  <si>
    <t>サービスの拡大
病児受け入れ、送迎など保育施設の
利用時間の延長や休日、一時利用、</t>
  </si>
  <si>
    <t>施設利用資格・条件の緩和
ゆるめ、また随時入園を許可するなどの
所得や居住地などに関する利用の規定を</t>
  </si>
  <si>
    <t>資質向上
保育士をはじめ子どもを預かる人材の</t>
  </si>
  <si>
    <t>補助や減税
保育料や生活費に対する金銭的な</t>
  </si>
  <si>
    <t>できる窓口の設置
子育て・教育に関する情報や相談が</t>
  </si>
  <si>
    <t>連携しあったまちづくり
職・住・子育てサービスが密接に</t>
  </si>
  <si>
    <t>駅前や商店街など便利な拠点での保育施設の設置</t>
  </si>
  <si>
    <t>事業所内など職場に近い所での保育施設の設置</t>
  </si>
  <si>
    <t>利用時間の延長や休日、一時利用、病児受け入れ、送迎など保育施設のサービスの拡大</t>
  </si>
  <si>
    <t>Ⅱ．実現状況　</t>
  </si>
  <si>
    <t>無効</t>
  </si>
  <si>
    <t>Ⅲ．施策等の最優先課題</t>
  </si>
  <si>
    <t>（回答数575、無回答13；複数回答）</t>
  </si>
  <si>
    <t>Ⅲ</t>
  </si>
  <si>
    <t>(n=562)</t>
  </si>
  <si>
    <t>Ⅳ．職場内で希望するサポート</t>
  </si>
  <si>
    <t>（回答数575、無回答50；複数回答）</t>
  </si>
  <si>
    <t>Ⅳ</t>
  </si>
  <si>
    <t>(n=525)</t>
  </si>
  <si>
    <t>短時間勤務、フレックスタイム等就業時間に関する配慮</t>
  </si>
  <si>
    <t>Ⅱ．実現状況　</t>
  </si>
  <si>
    <t>無効</t>
  </si>
  <si>
    <t>Ⅲ</t>
  </si>
  <si>
    <t>Ⅳ．職場内で希望するサポート</t>
  </si>
  <si>
    <t>Ⅳ</t>
  </si>
  <si>
    <t>（回答数329、無回答34；複数回答）</t>
  </si>
  <si>
    <t>(n=295)</t>
  </si>
  <si>
    <t>Ⅲ．施策等の最優先課題</t>
  </si>
  <si>
    <t>（回答数329、無回答5；複数回答）</t>
  </si>
  <si>
    <t>(n=324)</t>
  </si>
  <si>
    <t>（回答数329、無回答24；複数回答）</t>
  </si>
  <si>
    <t>(n=305)</t>
  </si>
  <si>
    <t>短時間勤務、フレックスタイム等就業時間に関する配慮</t>
  </si>
  <si>
    <t>２.末子の年齢０～５歳について</t>
  </si>
  <si>
    <t>（回答数182、無回答1；複数回答）</t>
  </si>
  <si>
    <t>(n=181)</t>
  </si>
  <si>
    <t>Ⅲ．施策等の最優先課題</t>
  </si>
  <si>
    <t>（回答数182、無回答4；複数回答）</t>
  </si>
  <si>
    <t>(n=178)</t>
  </si>
  <si>
    <t>（回答数182、無回答14；複数回答）</t>
  </si>
  <si>
    <t>(n=168)</t>
  </si>
  <si>
    <t>３.Ⅱ実現状況「同居の家族からの支援」の有無</t>
  </si>
  <si>
    <t>Ⅲ．施策等の最優先課題</t>
  </si>
  <si>
    <t>（回答数269、無回答5；複数回答）</t>
  </si>
  <si>
    <t>(n=264)</t>
  </si>
  <si>
    <t>支援あり</t>
  </si>
  <si>
    <t>支援なし</t>
  </si>
  <si>
    <t>（回答数269、無回答21；複数回答）</t>
  </si>
  <si>
    <t>(n=248)</t>
  </si>
  <si>
    <t>同居の家族から支援有り</t>
  </si>
  <si>
    <t>同居の家族から支援無し</t>
  </si>
  <si>
    <t>Ⅲ．施設等の最優先課題</t>
  </si>
  <si>
    <t>（回答数186、無回答0；複数回答）</t>
  </si>
  <si>
    <t>(n=186)</t>
  </si>
  <si>
    <t>（回答数186、無回答10；複数回答）</t>
  </si>
  <si>
    <t>(n=176)</t>
  </si>
  <si>
    <t>短時間勤務、フレックスタイム等就業時間に関する配慮</t>
  </si>
  <si>
    <t>１.回答者の就業形態-正社員について</t>
  </si>
  <si>
    <t>４.Ⅱ実現状況「保育施設・保育サービスの利用」選択者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</si>
</sst>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
    <numFmt numFmtId="179" formatCode="0_ "/>
    <numFmt numFmtId="180" formatCode="0.0&quot;%&quot;"/>
    <numFmt numFmtId="181" formatCode="0.0_);[Red]\(0.0\)"/>
    <numFmt numFmtId="182" formatCode="0.0"/>
    <numFmt numFmtId="183" formatCode="0.000000"/>
    <numFmt numFmtId="184" formatCode="0.00000"/>
    <numFmt numFmtId="185" formatCode="0.0000"/>
    <numFmt numFmtId="186" formatCode="0.000"/>
    <numFmt numFmtId="187" formatCode="0&quot;%&quot;"/>
  </numFmts>
  <fonts count="21">
    <font>
      <sz val="11"/>
      <name val="ＭＳ Ｐゴシック"/>
      <family val="3"/>
    </font>
    <font>
      <sz val="14"/>
      <name val="ＭＳ Ｐゴシック"/>
      <family val="3"/>
    </font>
    <font>
      <sz val="9"/>
      <name val="ＭＳ Ｐゴシック"/>
      <family val="3"/>
    </font>
    <font>
      <sz val="10"/>
      <name val="ＭＳ Ｐゴシック"/>
      <family val="3"/>
    </font>
    <font>
      <sz val="12"/>
      <name val="ＭＳ Ｐゴシック"/>
      <family val="3"/>
    </font>
    <font>
      <sz val="20"/>
      <name val="ＭＳ Ｐゴシック"/>
      <family val="3"/>
    </font>
    <font>
      <sz val="16"/>
      <name val="ＭＳ Ｐゴシック"/>
      <family val="3"/>
    </font>
    <font>
      <b/>
      <sz val="16"/>
      <name val="ＭＳ Ｐゴシック"/>
      <family val="3"/>
    </font>
    <font>
      <b/>
      <sz val="18"/>
      <name val="ＭＳ Ｐゴシック"/>
      <family val="3"/>
    </font>
    <font>
      <u val="single"/>
      <sz val="10"/>
      <name val="ＭＳ Ｐゴシック"/>
      <family val="3"/>
    </font>
    <font>
      <sz val="6"/>
      <name val="ＭＳ Ｐゴシック"/>
      <family val="3"/>
    </font>
    <font>
      <sz val="16"/>
      <name val="ＭＳ ゴシック"/>
      <family val="3"/>
    </font>
    <font>
      <sz val="14"/>
      <name val="ＭＳ ゴシック"/>
      <family val="3"/>
    </font>
    <font>
      <sz val="10"/>
      <name val="ＭＳ ゴシック"/>
      <family val="3"/>
    </font>
    <font>
      <sz val="12"/>
      <name val="ＭＳ ゴシック"/>
      <family val="3"/>
    </font>
    <font>
      <sz val="10.25"/>
      <name val="ＭＳ Ｐゴシック"/>
      <family val="3"/>
    </font>
    <font>
      <sz val="8.25"/>
      <color indexed="63"/>
      <name val="ＭＳ Ｐゴシック"/>
      <family val="3"/>
    </font>
    <font>
      <sz val="9"/>
      <name val="ＭＳ ゴシック"/>
      <family val="3"/>
    </font>
    <font>
      <sz val="4.75"/>
      <name val="ＭＳ Ｐゴシック"/>
      <family val="3"/>
    </font>
    <font>
      <sz val="4.5"/>
      <name val="ＭＳ Ｐゴシック"/>
      <family val="3"/>
    </font>
    <font>
      <sz val="8"/>
      <name val="ＭＳ ゴシック"/>
      <family val="3"/>
    </font>
  </fonts>
  <fills count="3">
    <fill>
      <patternFill/>
    </fill>
    <fill>
      <patternFill patternType="gray125"/>
    </fill>
    <fill>
      <patternFill patternType="solid">
        <fgColor indexed="24"/>
        <bgColor indexed="64"/>
      </patternFill>
    </fill>
  </fills>
  <borders count="13">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4">
    <xf numFmtId="0" fontId="0" fillId="0" borderId="0" xfId="0" applyAlignment="1">
      <alignment/>
    </xf>
    <xf numFmtId="0" fontId="0" fillId="0" borderId="0" xfId="0" applyAlignment="1">
      <alignment vertical="top"/>
    </xf>
    <xf numFmtId="0" fontId="0" fillId="0" borderId="0" xfId="0" applyBorder="1" applyAlignment="1">
      <alignment vertical="top"/>
    </xf>
    <xf numFmtId="49" fontId="3" fillId="0" borderId="0" xfId="0" applyNumberFormat="1" applyFont="1" applyFill="1" applyBorder="1" applyAlignment="1">
      <alignment horizontal="left" vertical="top"/>
    </xf>
    <xf numFmtId="0" fontId="3" fillId="0" borderId="0" xfId="0" applyFont="1" applyBorder="1" applyAlignment="1">
      <alignment vertical="top"/>
    </xf>
    <xf numFmtId="0" fontId="3" fillId="0" borderId="0" xfId="0" applyFont="1" applyBorder="1" applyAlignment="1">
      <alignment vertical="top" wrapText="1"/>
    </xf>
    <xf numFmtId="0" fontId="4" fillId="0" borderId="0" xfId="0" applyFont="1" applyAlignment="1">
      <alignment vertical="top"/>
    </xf>
    <xf numFmtId="3" fontId="5" fillId="0" borderId="0" xfId="0" applyNumberFormat="1" applyFont="1" applyFill="1" applyAlignment="1">
      <alignment horizontal="left" vertical="top"/>
    </xf>
    <xf numFmtId="0" fontId="6" fillId="0" borderId="0" xfId="0" applyFont="1" applyAlignment="1">
      <alignment vertical="top"/>
    </xf>
    <xf numFmtId="0" fontId="6" fillId="0" borderId="0" xfId="0" applyFont="1" applyAlignment="1">
      <alignment vertical="top" wrapText="1"/>
    </xf>
    <xf numFmtId="49"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Border="1" applyAlignment="1">
      <alignment/>
    </xf>
    <xf numFmtId="49" fontId="4" fillId="0" borderId="0" xfId="0" applyNumberFormat="1" applyFont="1" applyFill="1" applyBorder="1" applyAlignment="1">
      <alignment vertical="center"/>
    </xf>
    <xf numFmtId="0" fontId="4" fillId="0" borderId="0" xfId="0" applyFont="1" applyFill="1" applyBorder="1" applyAlignment="1">
      <alignment vertical="center"/>
    </xf>
    <xf numFmtId="0" fontId="0" fillId="0" borderId="0" xfId="0" applyFill="1" applyBorder="1" applyAlignment="1">
      <alignment/>
    </xf>
    <xf numFmtId="0" fontId="4" fillId="0" borderId="0" xfId="0" applyFont="1" applyFill="1" applyBorder="1" applyAlignment="1">
      <alignment horizontal="right" vertical="center"/>
    </xf>
    <xf numFmtId="0" fontId="0" fillId="0" borderId="0" xfId="0" applyBorder="1" applyAlignment="1">
      <alignment/>
    </xf>
    <xf numFmtId="49" fontId="8" fillId="0" borderId="0" xfId="0" applyNumberFormat="1" applyFont="1" applyFill="1" applyBorder="1" applyAlignment="1">
      <alignment horizontal="center" vertical="center"/>
    </xf>
    <xf numFmtId="49" fontId="3" fillId="0" borderId="0" xfId="0" applyNumberFormat="1" applyFont="1" applyFill="1" applyBorder="1" applyAlignment="1">
      <alignment horizontal="right" vertical="center"/>
    </xf>
    <xf numFmtId="49" fontId="3" fillId="0" borderId="0" xfId="0" applyNumberFormat="1" applyFont="1" applyFill="1" applyBorder="1" applyAlignment="1">
      <alignment horizontal="left" wrapText="1"/>
    </xf>
    <xf numFmtId="0" fontId="2"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center" vertical="top"/>
    </xf>
    <xf numFmtId="0" fontId="3" fillId="0" borderId="0" xfId="0" applyFont="1" applyFill="1" applyBorder="1" applyAlignment="1">
      <alignment horizontal="center" vertical="top"/>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2" xfId="0" applyFont="1" applyFill="1" applyBorder="1" applyAlignment="1">
      <alignment horizontal="left" vertical="top"/>
    </xf>
    <xf numFmtId="0" fontId="3" fillId="0" borderId="4" xfId="0" applyFont="1" applyFill="1" applyBorder="1" applyAlignment="1">
      <alignment horizontal="left" vertical="top"/>
    </xf>
    <xf numFmtId="0" fontId="3" fillId="0" borderId="3" xfId="0" applyFont="1" applyFill="1" applyBorder="1" applyAlignment="1">
      <alignment horizontal="left" vertical="top"/>
    </xf>
    <xf numFmtId="0" fontId="3" fillId="0" borderId="0" xfId="0" applyFont="1" applyFill="1" applyBorder="1" applyAlignment="1">
      <alignment horizontal="left" vertical="top"/>
    </xf>
    <xf numFmtId="49" fontId="9" fillId="0" borderId="0" xfId="0" applyNumberFormat="1" applyFont="1" applyFill="1" applyBorder="1" applyAlignment="1">
      <alignment horizontal="right" vertical="top"/>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49" fontId="3" fillId="0" borderId="2" xfId="0" applyNumberFormat="1" applyFont="1" applyFill="1" applyBorder="1" applyAlignment="1">
      <alignment horizontal="left" vertical="center"/>
    </xf>
    <xf numFmtId="49" fontId="3" fillId="0" borderId="4" xfId="0" applyNumberFormat="1" applyFont="1" applyFill="1" applyBorder="1" applyAlignment="1">
      <alignment horizontal="left" vertical="center"/>
    </xf>
    <xf numFmtId="0" fontId="3" fillId="0" borderId="4" xfId="0" applyFont="1" applyBorder="1" applyAlignment="1">
      <alignment/>
    </xf>
    <xf numFmtId="49" fontId="3" fillId="0" borderId="4"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49" fontId="3" fillId="0" borderId="5" xfId="0" applyNumberFormat="1" applyFont="1" applyBorder="1" applyAlignment="1">
      <alignment horizontal="right"/>
    </xf>
    <xf numFmtId="49" fontId="3" fillId="0" borderId="6" xfId="0" applyNumberFormat="1" applyFont="1" applyFill="1" applyBorder="1" applyAlignment="1">
      <alignment horizontal="left" vertical="center"/>
    </xf>
    <xf numFmtId="49" fontId="3" fillId="0" borderId="6"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8" xfId="0" applyNumberFormat="1" applyFont="1" applyBorder="1" applyAlignment="1">
      <alignment horizontal="right"/>
    </xf>
    <xf numFmtId="49" fontId="3" fillId="0" borderId="9" xfId="0" applyNumberFormat="1" applyFont="1" applyFill="1" applyBorder="1" applyAlignment="1">
      <alignment horizontal="center" vertical="center"/>
    </xf>
    <xf numFmtId="49" fontId="3" fillId="0" borderId="10" xfId="0" applyNumberFormat="1" applyFont="1" applyBorder="1" applyAlignment="1">
      <alignment horizontal="right" vertical="top" wrapText="1"/>
    </xf>
    <xf numFmtId="49" fontId="3" fillId="0" borderId="11" xfId="0" applyNumberFormat="1" applyFont="1" applyFill="1" applyBorder="1" applyAlignment="1">
      <alignment horizontal="left" vertical="center"/>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2" fillId="0" borderId="5" xfId="0" applyNumberFormat="1" applyFont="1" applyBorder="1" applyAlignment="1">
      <alignment/>
    </xf>
    <xf numFmtId="0" fontId="3" fillId="0" borderId="6" xfId="0" applyFont="1" applyBorder="1" applyAlignment="1">
      <alignment/>
    </xf>
    <xf numFmtId="0" fontId="3" fillId="0" borderId="6" xfId="0" applyFont="1" applyBorder="1" applyAlignment="1">
      <alignment/>
    </xf>
    <xf numFmtId="49" fontId="3" fillId="0" borderId="7" xfId="0" applyNumberFormat="1" applyFont="1" applyFill="1" applyBorder="1" applyAlignment="1">
      <alignment/>
    </xf>
    <xf numFmtId="0" fontId="3" fillId="0" borderId="0" xfId="0" applyFont="1" applyAlignment="1">
      <alignment/>
    </xf>
    <xf numFmtId="0" fontId="3" fillId="0" borderId="0" xfId="0" applyFont="1" applyBorder="1" applyAlignment="1">
      <alignment/>
    </xf>
    <xf numFmtId="49" fontId="2" fillId="0" borderId="9" xfId="0" applyNumberFormat="1" applyFont="1" applyFill="1" applyBorder="1" applyAlignment="1">
      <alignment/>
    </xf>
    <xf numFmtId="0" fontId="3" fillId="0" borderId="9" xfId="0" applyFont="1" applyFill="1" applyBorder="1" applyAlignment="1">
      <alignment/>
    </xf>
    <xf numFmtId="49" fontId="3" fillId="0" borderId="8" xfId="0" applyNumberFormat="1" applyFont="1" applyBorder="1" applyAlignment="1">
      <alignment horizontal="right" vertical="top" wrapText="1"/>
    </xf>
    <xf numFmtId="0" fontId="3" fillId="0" borderId="0" xfId="0" applyFont="1" applyFill="1" applyBorder="1" applyAlignment="1">
      <alignment/>
    </xf>
    <xf numFmtId="49" fontId="3" fillId="0" borderId="8" xfId="0" applyNumberFormat="1" applyFont="1" applyBorder="1" applyAlignment="1">
      <alignment horizontal="right" vertical="top"/>
    </xf>
    <xf numFmtId="49" fontId="3" fillId="0" borderId="10" xfId="0" applyNumberFormat="1" applyFont="1" applyBorder="1" applyAlignment="1">
      <alignment horizontal="right"/>
    </xf>
    <xf numFmtId="0" fontId="3" fillId="0" borderId="11" xfId="0" applyFont="1" applyBorder="1" applyAlignment="1">
      <alignment/>
    </xf>
    <xf numFmtId="49" fontId="2" fillId="0" borderId="12" xfId="0" applyNumberFormat="1" applyFont="1" applyFill="1" applyBorder="1" applyAlignment="1">
      <alignment/>
    </xf>
    <xf numFmtId="49" fontId="2" fillId="0" borderId="7" xfId="0" applyNumberFormat="1" applyFont="1" applyFill="1" applyBorder="1" applyAlignment="1">
      <alignment/>
    </xf>
    <xf numFmtId="49" fontId="2" fillId="0" borderId="9" xfId="0" applyNumberFormat="1" applyFont="1" applyFill="1" applyBorder="1" applyAlignment="1">
      <alignment/>
    </xf>
    <xf numFmtId="0" fontId="3" fillId="0" borderId="11" xfId="0" applyFont="1" applyBorder="1" applyAlignment="1">
      <alignment/>
    </xf>
    <xf numFmtId="49" fontId="3" fillId="0" borderId="0" xfId="0" applyNumberFormat="1" applyFont="1" applyBorder="1" applyAlignment="1">
      <alignment/>
    </xf>
    <xf numFmtId="49" fontId="2" fillId="0" borderId="7" xfId="0" applyNumberFormat="1" applyFont="1" applyFill="1" applyBorder="1" applyAlignment="1">
      <alignment/>
    </xf>
    <xf numFmtId="49" fontId="3" fillId="0" borderId="8" xfId="0" applyNumberFormat="1" applyFont="1" applyFill="1" applyBorder="1" applyAlignment="1">
      <alignment horizontal="right"/>
    </xf>
    <xf numFmtId="49" fontId="3" fillId="0" borderId="10" xfId="0" applyNumberFormat="1" applyFont="1" applyFill="1" applyBorder="1" applyAlignment="1">
      <alignment horizontal="right"/>
    </xf>
    <xf numFmtId="0" fontId="3" fillId="0" borderId="11" xfId="0" applyFont="1" applyFill="1" applyBorder="1" applyAlignment="1">
      <alignment/>
    </xf>
    <xf numFmtId="49" fontId="2" fillId="0" borderId="12" xfId="0" applyNumberFormat="1" applyFont="1" applyFill="1" applyBorder="1" applyAlignment="1">
      <alignment/>
    </xf>
    <xf numFmtId="0" fontId="3" fillId="0" borderId="2" xfId="0" applyFont="1" applyBorder="1" applyAlignment="1">
      <alignment/>
    </xf>
    <xf numFmtId="0" fontId="3" fillId="0" borderId="3" xfId="0" applyFont="1" applyFill="1" applyBorder="1" applyAlignment="1">
      <alignment/>
    </xf>
    <xf numFmtId="49" fontId="3" fillId="0" borderId="2" xfId="0" applyNumberFormat="1" applyFont="1" applyBorder="1" applyAlignment="1">
      <alignment/>
    </xf>
    <xf numFmtId="49" fontId="0" fillId="0" borderId="0" xfId="0" applyNumberFormat="1" applyBorder="1" applyAlignment="1">
      <alignment/>
    </xf>
    <xf numFmtId="0" fontId="11" fillId="0" borderId="0" xfId="0" applyFont="1" applyAlignment="1">
      <alignment horizontal="left"/>
    </xf>
    <xf numFmtId="0" fontId="12" fillId="0" borderId="0" xfId="0" applyFont="1" applyAlignment="1">
      <alignment horizontal="center"/>
    </xf>
    <xf numFmtId="0" fontId="13" fillId="0" borderId="0" xfId="0" applyFont="1" applyAlignment="1">
      <alignment/>
    </xf>
    <xf numFmtId="0" fontId="14" fillId="0" borderId="0" xfId="0" applyFont="1" applyAlignment="1">
      <alignment/>
    </xf>
    <xf numFmtId="0" fontId="13" fillId="0" borderId="1" xfId="0" applyFont="1" applyBorder="1" applyAlignment="1">
      <alignment/>
    </xf>
    <xf numFmtId="0" fontId="13" fillId="0" borderId="0" xfId="0" applyFont="1" applyAlignment="1">
      <alignment horizontal="right"/>
    </xf>
    <xf numFmtId="182" fontId="13" fillId="0" borderId="0" xfId="0" applyNumberFormat="1" applyFont="1" applyAlignment="1">
      <alignment/>
    </xf>
    <xf numFmtId="0" fontId="13" fillId="0" borderId="0" xfId="0" applyFont="1" applyBorder="1" applyAlignment="1">
      <alignment/>
    </xf>
    <xf numFmtId="182" fontId="13" fillId="0" borderId="0" xfId="0" applyNumberFormat="1" applyFont="1" applyBorder="1" applyAlignment="1">
      <alignment/>
    </xf>
    <xf numFmtId="182" fontId="13" fillId="0" borderId="1" xfId="0" applyNumberFormat="1" applyFont="1" applyBorder="1" applyAlignment="1">
      <alignment/>
    </xf>
    <xf numFmtId="0" fontId="13" fillId="0" borderId="0" xfId="0" applyFont="1" applyAlignment="1">
      <alignment vertical="center" textRotation="255"/>
    </xf>
    <xf numFmtId="0" fontId="17" fillId="0" borderId="0" xfId="0" applyFont="1" applyAlignment="1">
      <alignment horizontal="right" vertical="center" wrapText="1"/>
    </xf>
    <xf numFmtId="0" fontId="13" fillId="0" borderId="0" xfId="0" applyFont="1" applyBorder="1" applyAlignment="1">
      <alignment vertical="center" textRotation="255"/>
    </xf>
    <xf numFmtId="0" fontId="13" fillId="0" borderId="11" xfId="0" applyFont="1" applyBorder="1" applyAlignment="1">
      <alignment vertical="center" textRotation="255"/>
    </xf>
    <xf numFmtId="0" fontId="13" fillId="0" borderId="11" xfId="0" applyFont="1" applyBorder="1" applyAlignment="1">
      <alignment/>
    </xf>
    <xf numFmtId="0" fontId="13" fillId="0" borderId="0" xfId="0" applyFont="1" applyAlignment="1">
      <alignment horizontal="left" vertical="center" wrapText="1"/>
    </xf>
    <xf numFmtId="0" fontId="11" fillId="0" borderId="0" xfId="0" applyFont="1" applyAlignment="1">
      <alignment/>
    </xf>
    <xf numFmtId="0" fontId="14" fillId="0" borderId="0" xfId="0" applyFont="1" applyAlignment="1">
      <alignment horizontal="left" indent="1"/>
    </xf>
    <xf numFmtId="0" fontId="13" fillId="0" borderId="8" xfId="0" applyFont="1" applyBorder="1" applyAlignment="1">
      <alignment/>
    </xf>
    <xf numFmtId="182" fontId="13" fillId="0" borderId="6" xfId="0" applyNumberFormat="1" applyFont="1" applyBorder="1" applyAlignment="1">
      <alignment/>
    </xf>
    <xf numFmtId="0" fontId="13" fillId="0" borderId="6" xfId="0" applyFont="1" applyBorder="1" applyAlignment="1">
      <alignment/>
    </xf>
    <xf numFmtId="58" fontId="0" fillId="0" borderId="0" xfId="0" applyNumberFormat="1" applyAlignment="1">
      <alignment horizontal="right" vertical="top"/>
    </xf>
    <xf numFmtId="0" fontId="6" fillId="0" borderId="0" xfId="0" applyFont="1" applyAlignment="1">
      <alignment horizontal="left" vertical="top" wrapText="1"/>
    </xf>
    <xf numFmtId="0" fontId="5" fillId="0" borderId="0" xfId="0" applyFont="1" applyAlignment="1">
      <alignment horizontal="center" vertical="top"/>
    </xf>
    <xf numFmtId="0" fontId="13" fillId="0" borderId="0" xfId="0" applyFont="1" applyAlignment="1">
      <alignment vertical="top" wrapText="1"/>
    </xf>
    <xf numFmtId="0" fontId="13" fillId="0" borderId="0" xfId="0" applyFont="1" applyAlignment="1">
      <alignment vertical="top"/>
    </xf>
    <xf numFmtId="0" fontId="17" fillId="0" borderId="0" xfId="0" applyFont="1" applyAlignment="1">
      <alignment horizontal="right" vertical="center" wrapText="1"/>
    </xf>
    <xf numFmtId="0" fontId="17" fillId="0" borderId="0" xfId="0" applyFont="1" applyAlignment="1">
      <alignment horizontal="right" vertical="center"/>
    </xf>
    <xf numFmtId="0" fontId="13" fillId="0" borderId="0" xfId="0" applyFont="1" applyAlignment="1">
      <alignment horizontal="right" vertical="center" wrapText="1"/>
    </xf>
    <xf numFmtId="0" fontId="17" fillId="0" borderId="0" xfId="0" applyFont="1" applyAlignment="1">
      <alignment horizontal="left" vertical="center" wrapText="1"/>
    </xf>
    <xf numFmtId="0" fontId="17" fillId="0" borderId="11" xfId="0" applyFont="1" applyBorder="1" applyAlignment="1">
      <alignment horizontal="right" vertical="center" wrapText="1"/>
    </xf>
    <xf numFmtId="0" fontId="13" fillId="0" borderId="0" xfId="0" applyFont="1" applyAlignment="1">
      <alignment horizontal="left" vertical="center" wrapText="1"/>
    </xf>
    <xf numFmtId="0" fontId="20" fillId="0" borderId="0" xfId="0" applyFont="1" applyBorder="1" applyAlignment="1">
      <alignment horizont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0" borderId="0" xfId="0" applyFont="1" applyBorder="1" applyAlignment="1">
      <alignment horizontal="center" vertical="center"/>
    </xf>
    <xf numFmtId="49" fontId="2" fillId="0" borderId="0" xfId="0" applyNumberFormat="1" applyFont="1" applyFill="1" applyBorder="1" applyAlignment="1">
      <alignment horizontal="center"/>
    </xf>
    <xf numFmtId="49" fontId="7" fillId="0" borderId="0" xfId="0" applyNumberFormat="1" applyFont="1" applyFill="1" applyBorder="1" applyAlignment="1">
      <alignment horizontal="center" vertical="center"/>
    </xf>
    <xf numFmtId="49" fontId="3" fillId="0" borderId="0" xfId="0" applyNumberFormat="1" applyFont="1" applyFill="1" applyBorder="1" applyAlignment="1">
      <alignment horizontal="right" vertical="center"/>
    </xf>
    <xf numFmtId="49" fontId="3" fillId="0" borderId="0" xfId="0" applyNumberFormat="1" applyFont="1" applyFill="1" applyBorder="1" applyAlignment="1">
      <alignment horizontal="left"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25"/>
          <c:y val="0.15775"/>
          <c:w val="0.40225"/>
          <c:h val="0.70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FFCC"/>
              </a:solidFill>
            </c:spPr>
          </c:dPt>
          <c:dPt>
            <c:idx val="2"/>
            <c:spPr>
              <a:solidFill>
                <a:srgbClr val="993366"/>
              </a:solidFill>
            </c:spPr>
          </c:dPt>
          <c:dPt>
            <c:idx val="3"/>
            <c:spPr>
              <a:solidFill>
                <a:srgbClr val="CCFFCC"/>
              </a:solidFill>
            </c:spPr>
          </c:dPt>
          <c:dPt>
            <c:idx val="4"/>
            <c:spPr>
              <a:solidFill>
                <a:srgbClr val="800000"/>
              </a:solidFill>
            </c:spPr>
          </c:dPt>
          <c:dPt>
            <c:idx val="5"/>
            <c:spPr>
              <a:noFill/>
            </c:spPr>
          </c:dPt>
          <c:dLbls>
            <c:dLbl>
              <c:idx val="0"/>
              <c:tx>
                <c:rich>
                  <a:bodyPr vert="horz" rot="0" anchor="ctr"/>
                  <a:lstStyle/>
                  <a:p>
                    <a:pPr algn="ctr" rtl="1">
                      <a:defRPr/>
                    </a:pPr>
                    <a:r>
                      <a:rPr lang="en-US" cap="none" sz="900" b="0" i="0" u="none" baseline="0">
                        <a:latin typeface="ＭＳ Ｐゴシック"/>
                        <a:ea typeface="ＭＳ Ｐゴシック"/>
                        <a:cs typeface="ＭＳ Ｐゴシック"/>
                      </a:rPr>
                      <a:t>建設業
49
(8.5%)</a:t>
                    </a:r>
                  </a:p>
                </c:rich>
              </c:tx>
              <c:numFmt formatCode="General" sourceLinked="1"/>
              <c:showLegendKey val="0"/>
              <c:showVal val="0"/>
              <c:showBubbleSize val="0"/>
              <c:showCatName val="1"/>
              <c:showSerName val="0"/>
              <c:showPercent val="1"/>
            </c:dLbl>
            <c:dLbl>
              <c:idx val="1"/>
              <c:tx>
                <c:rich>
                  <a:bodyPr vert="horz" rot="0" anchor="ctr"/>
                  <a:lstStyle/>
                  <a:p>
                    <a:pPr algn="ctr" rtl="1">
                      <a:defRPr/>
                    </a:pPr>
                    <a:r>
                      <a:rPr lang="en-US" cap="none" sz="900" b="0" i="0" u="none" baseline="0">
                        <a:latin typeface="ＭＳ Ｐゴシック"/>
                        <a:ea typeface="ＭＳ Ｐゴシック"/>
                        <a:cs typeface="ＭＳ Ｐゴシック"/>
                      </a:rPr>
                      <a:t>製造業
92
(16.0%)</a:t>
                    </a:r>
                  </a:p>
                </c:rich>
              </c:tx>
              <c:numFmt formatCode="General" sourceLinked="1"/>
              <c:showLegendKey val="0"/>
              <c:showVal val="0"/>
              <c:showBubbleSize val="0"/>
              <c:showCatName val="1"/>
              <c:showSerName val="0"/>
              <c:showPercent val="1"/>
            </c:dLbl>
            <c:dLbl>
              <c:idx val="2"/>
              <c:tx>
                <c:rich>
                  <a:bodyPr vert="horz" rot="0" anchor="ctr"/>
                  <a:lstStyle/>
                  <a:p>
                    <a:pPr algn="ctr" rtl="1">
                      <a:defRPr/>
                    </a:pPr>
                    <a:r>
                      <a:rPr lang="en-US" cap="none" sz="900" b="0" i="0" u="none" baseline="0">
                        <a:latin typeface="ＭＳ Ｐゴシック"/>
                        <a:ea typeface="ＭＳ Ｐゴシック"/>
                        <a:cs typeface="ＭＳ Ｐゴシック"/>
                      </a:rPr>
                      <a:t>卸売業
39
(6.8%)</a:t>
                    </a:r>
                  </a:p>
                </c:rich>
              </c:tx>
              <c:numFmt formatCode="General" sourceLinked="1"/>
              <c:showLegendKey val="0"/>
              <c:showVal val="0"/>
              <c:showBubbleSize val="0"/>
              <c:showCatName val="1"/>
              <c:showSerName val="0"/>
              <c:showPercent val="1"/>
            </c:dLbl>
            <c:dLbl>
              <c:idx val="3"/>
              <c:tx>
                <c:rich>
                  <a:bodyPr vert="horz" rot="0" anchor="ctr"/>
                  <a:lstStyle/>
                  <a:p>
                    <a:pPr algn="ctr" rtl="1">
                      <a:defRPr/>
                    </a:pPr>
                    <a:r>
                      <a:rPr lang="en-US" cap="none" sz="900" b="0" i="0" u="none" baseline="0">
                        <a:latin typeface="ＭＳ Ｐゴシック"/>
                        <a:ea typeface="ＭＳ Ｐゴシック"/>
                        <a:cs typeface="ＭＳ Ｐゴシック"/>
                      </a:rPr>
                      <a:t>小売業
99
(17.2%)</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サービス業
208
(36.2%)</a:t>
                    </a:r>
                  </a:p>
                </c:rich>
              </c:tx>
              <c:numFmt formatCode="General" sourceLinked="1"/>
              <c:showLegendKey val="0"/>
              <c:showVal val="0"/>
              <c:showBubbleSize val="0"/>
              <c:showCatName val="1"/>
              <c:showSerName val="0"/>
              <c:showPercent val="1"/>
            </c:dLbl>
            <c:dLbl>
              <c:idx val="5"/>
              <c:tx>
                <c:rich>
                  <a:bodyPr vert="horz" rot="0" anchor="ctr"/>
                  <a:lstStyle/>
                  <a:p>
                    <a:pPr algn="ctr" rtl="1">
                      <a:defRPr/>
                    </a:pPr>
                    <a:r>
                      <a:rPr lang="en-US" cap="none" sz="900" b="0" i="0" u="none" baseline="0">
                        <a:latin typeface="ＭＳ Ｐゴシック"/>
                        <a:ea typeface="ＭＳ Ｐゴシック"/>
                        <a:cs typeface="ＭＳ Ｐゴシック"/>
                      </a:rPr>
                      <a:t>無回答
88
(15.3%)</a:t>
                    </a:r>
                  </a:p>
                </c:rich>
              </c:tx>
              <c:numFmt formatCode="General" sourceLinked="1"/>
              <c:showLegendKey val="0"/>
              <c:showVal val="0"/>
              <c:showBubbleSize val="0"/>
              <c:showCatName val="1"/>
              <c:showSerName val="0"/>
              <c:showPercent val="1"/>
            </c:dLbl>
            <c:numFmt formatCode="0.0%" sourceLinked="0"/>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'P2'!$N$6:$S$6</c:f>
              <c:strCache>
                <c:ptCount val="6"/>
                <c:pt idx="0">
                  <c:v>建設業</c:v>
                </c:pt>
                <c:pt idx="1">
                  <c:v>製造業</c:v>
                </c:pt>
                <c:pt idx="2">
                  <c:v>卸売業</c:v>
                </c:pt>
                <c:pt idx="3">
                  <c:v>小売業</c:v>
                </c:pt>
                <c:pt idx="4">
                  <c:v>サービス業</c:v>
                </c:pt>
                <c:pt idx="5">
                  <c:v>無回答</c:v>
                </c:pt>
              </c:strCache>
            </c:strRef>
          </c:cat>
          <c:val>
            <c:numRef>
              <c:f>'P2'!$N$7:$S$7</c:f>
              <c:numCache>
                <c:ptCount val="6"/>
                <c:pt idx="0">
                  <c:v>49</c:v>
                </c:pt>
                <c:pt idx="1">
                  <c:v>92</c:v>
                </c:pt>
                <c:pt idx="2">
                  <c:v>39</c:v>
                </c:pt>
                <c:pt idx="3">
                  <c:v>99</c:v>
                </c:pt>
                <c:pt idx="4">
                  <c:v>208</c:v>
                </c:pt>
                <c:pt idx="5">
                  <c:v>88</c:v>
                </c:pt>
              </c:numCache>
            </c:numRef>
          </c:val>
        </c:ser>
      </c:pieChart>
      <c:spPr>
        <a:noFill/>
        <a:ln>
          <a:no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315"/>
          <c:h val="0.956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0.0&quot;%&quot;" sourceLinked="0"/>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'P3'!$N$4:$R$4</c:f>
              <c:numCache>
                <c:ptCount val="5"/>
                <c:pt idx="0">
                  <c:v>0</c:v>
                </c:pt>
                <c:pt idx="1">
                  <c:v>0</c:v>
                </c:pt>
                <c:pt idx="2">
                  <c:v>0</c:v>
                </c:pt>
                <c:pt idx="3">
                  <c:v>0</c:v>
                </c:pt>
                <c:pt idx="4">
                  <c:v>0</c:v>
                </c:pt>
              </c:numCache>
            </c:numRef>
          </c:val>
        </c:ser>
        <c:gapWidth val="60"/>
        <c:axId val="3233898"/>
        <c:axId val="29105083"/>
      </c:barChart>
      <c:catAx>
        <c:axId val="3233898"/>
        <c:scaling>
          <c:orientation val="maxMin"/>
        </c:scaling>
        <c:axPos val="l"/>
        <c:delete val="0"/>
        <c:numFmt formatCode="General" sourceLinked="1"/>
        <c:majorTickMark val="none"/>
        <c:minorTickMark val="none"/>
        <c:tickLblPos val="none"/>
        <c:crossAx val="29105083"/>
        <c:crosses val="autoZero"/>
        <c:auto val="1"/>
        <c:lblOffset val="100"/>
        <c:noMultiLvlLbl val="0"/>
      </c:catAx>
      <c:valAx>
        <c:axId val="29105083"/>
        <c:scaling>
          <c:orientation val="minMax"/>
          <c:max val="100"/>
        </c:scaling>
        <c:axPos val="t"/>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024"/>
              <c:y val="0.14625"/>
            </c:manualLayout>
          </c:layout>
          <c:overlay val="0"/>
          <c:spPr>
            <a:noFill/>
            <a:ln>
              <a:noFill/>
            </a:ln>
          </c:spPr>
        </c:title>
        <c:delete val="0"/>
        <c:numFmt formatCode="0" sourceLinked="0"/>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3233898"/>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315"/>
          <c:h val="0.97525"/>
        </c:manualLayout>
      </c:layout>
      <c:barChart>
        <c:barDir val="bar"/>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9999FF"/>
              </a:solidFill>
            </c:spPr>
          </c:dPt>
          <c:dPt>
            <c:idx val="8"/>
            <c:invertIfNegative val="0"/>
            <c:spPr>
              <a:solidFill>
                <a:srgbClr val="9999FF"/>
              </a:solidFill>
            </c:spPr>
          </c:dPt>
          <c:dPt>
            <c:idx val="9"/>
            <c:invertIfNegative val="0"/>
            <c:spPr>
              <a:solidFill>
                <a:srgbClr val="9999FF"/>
              </a:solidFill>
            </c:spPr>
          </c:dPt>
          <c:dPt>
            <c:idx val="10"/>
            <c:invertIfNegative val="0"/>
            <c:spPr>
              <a:solidFill>
                <a:srgbClr val="9999FF"/>
              </a:solidFill>
            </c:spPr>
          </c:dPt>
          <c:dLbls>
            <c:dLbl>
              <c:idx val="0"/>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0.0&quot;%&quot;" sourceLinked="0"/>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'P3'!$N$13:$X$13</c:f>
              <c:numCache>
                <c:ptCount val="11"/>
                <c:pt idx="0">
                  <c:v>0</c:v>
                </c:pt>
                <c:pt idx="1">
                  <c:v>0</c:v>
                </c:pt>
                <c:pt idx="2">
                  <c:v>0</c:v>
                </c:pt>
                <c:pt idx="3">
                  <c:v>0</c:v>
                </c:pt>
                <c:pt idx="4">
                  <c:v>0</c:v>
                </c:pt>
                <c:pt idx="5">
                  <c:v>0</c:v>
                </c:pt>
                <c:pt idx="6">
                  <c:v>0</c:v>
                </c:pt>
                <c:pt idx="7">
                  <c:v>0</c:v>
                </c:pt>
                <c:pt idx="8">
                  <c:v>0</c:v>
                </c:pt>
                <c:pt idx="9">
                  <c:v>0</c:v>
                </c:pt>
                <c:pt idx="10">
                  <c:v>0</c:v>
                </c:pt>
              </c:numCache>
            </c:numRef>
          </c:val>
        </c:ser>
        <c:gapWidth val="60"/>
        <c:axId val="60619156"/>
        <c:axId val="8701493"/>
      </c:barChart>
      <c:catAx>
        <c:axId val="60619156"/>
        <c:scaling>
          <c:orientation val="maxMin"/>
        </c:scaling>
        <c:axPos val="l"/>
        <c:delete val="0"/>
        <c:numFmt formatCode="General" sourceLinked="1"/>
        <c:majorTickMark val="none"/>
        <c:minorTickMark val="none"/>
        <c:tickLblPos val="none"/>
        <c:crossAx val="8701493"/>
        <c:crosses val="autoZero"/>
        <c:auto val="1"/>
        <c:lblOffset val="100"/>
        <c:noMultiLvlLbl val="0"/>
      </c:catAx>
      <c:valAx>
        <c:axId val="8701493"/>
        <c:scaling>
          <c:orientation val="minMax"/>
          <c:max val="100"/>
        </c:scaling>
        <c:axPos val="t"/>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012"/>
              <c:y val="0.14625"/>
            </c:manualLayout>
          </c:layout>
          <c:overlay val="0"/>
          <c:spPr>
            <a:noFill/>
            <a:ln>
              <a:noFill/>
            </a:ln>
          </c:spPr>
        </c:title>
        <c:delete val="0"/>
        <c:numFmt formatCode="0" sourceLinked="0"/>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60619156"/>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45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315"/>
          <c:h val="0.948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0.0&quot;%&quot;" sourceLinked="0"/>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'P3'!$N$29:$Q$29</c:f>
              <c:numCache>
                <c:ptCount val="4"/>
                <c:pt idx="0">
                  <c:v>0</c:v>
                </c:pt>
                <c:pt idx="1">
                  <c:v>0</c:v>
                </c:pt>
                <c:pt idx="2">
                  <c:v>0</c:v>
                </c:pt>
                <c:pt idx="3">
                  <c:v>0</c:v>
                </c:pt>
              </c:numCache>
            </c:numRef>
          </c:val>
        </c:ser>
        <c:gapWidth val="60"/>
        <c:axId val="11204574"/>
        <c:axId val="33732303"/>
      </c:barChart>
      <c:catAx>
        <c:axId val="11204574"/>
        <c:scaling>
          <c:orientation val="maxMin"/>
        </c:scaling>
        <c:axPos val="l"/>
        <c:delete val="0"/>
        <c:numFmt formatCode="General" sourceLinked="1"/>
        <c:majorTickMark val="none"/>
        <c:minorTickMark val="none"/>
        <c:tickLblPos val="none"/>
        <c:crossAx val="33732303"/>
        <c:crosses val="autoZero"/>
        <c:auto val="1"/>
        <c:lblOffset val="100"/>
        <c:noMultiLvlLbl val="0"/>
      </c:catAx>
      <c:valAx>
        <c:axId val="33732303"/>
        <c:scaling>
          <c:orientation val="minMax"/>
          <c:max val="100"/>
        </c:scaling>
        <c:axPos val="t"/>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024"/>
              <c:y val="0.14625"/>
            </c:manualLayout>
          </c:layout>
          <c:overlay val="0"/>
          <c:spPr>
            <a:noFill/>
            <a:ln>
              <a:noFill/>
            </a:ln>
          </c:spPr>
        </c:title>
        <c:delete val="0"/>
        <c:numFmt formatCode="0" sourceLinked="0"/>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11204574"/>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295"/>
          <c:h val="0.956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0.0&quot;%&quot;" sourceLinked="0"/>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'P4'!$N$5:$R$5</c:f>
              <c:numCache>
                <c:ptCount val="5"/>
                <c:pt idx="0">
                  <c:v>0</c:v>
                </c:pt>
                <c:pt idx="1">
                  <c:v>0</c:v>
                </c:pt>
                <c:pt idx="2">
                  <c:v>0</c:v>
                </c:pt>
                <c:pt idx="3">
                  <c:v>0</c:v>
                </c:pt>
                <c:pt idx="4">
                  <c:v>0</c:v>
                </c:pt>
              </c:numCache>
            </c:numRef>
          </c:val>
        </c:ser>
        <c:gapWidth val="60"/>
        <c:axId val="35155272"/>
        <c:axId val="47961993"/>
      </c:barChart>
      <c:catAx>
        <c:axId val="35155272"/>
        <c:scaling>
          <c:orientation val="maxMin"/>
        </c:scaling>
        <c:axPos val="l"/>
        <c:delete val="0"/>
        <c:numFmt formatCode="General" sourceLinked="1"/>
        <c:majorTickMark val="none"/>
        <c:minorTickMark val="none"/>
        <c:tickLblPos val="none"/>
        <c:crossAx val="47961993"/>
        <c:crosses val="autoZero"/>
        <c:auto val="1"/>
        <c:lblOffset val="100"/>
        <c:noMultiLvlLbl val="0"/>
      </c:catAx>
      <c:valAx>
        <c:axId val="47961993"/>
        <c:scaling>
          <c:orientation val="minMax"/>
          <c:max val="100"/>
        </c:scaling>
        <c:axPos val="t"/>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024"/>
              <c:y val="0.14625"/>
            </c:manualLayout>
          </c:layout>
          <c:overlay val="0"/>
          <c:spPr>
            <a:noFill/>
            <a:ln>
              <a:noFill/>
            </a:ln>
          </c:spPr>
        </c:title>
        <c:delete val="0"/>
        <c:numFmt formatCode="0" sourceLinked="0"/>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35155272"/>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295"/>
          <c:h val="0.97525"/>
        </c:manualLayout>
      </c:layout>
      <c:barChart>
        <c:barDir val="bar"/>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9999FF"/>
              </a:solidFill>
            </c:spPr>
          </c:dPt>
          <c:dPt>
            <c:idx val="8"/>
            <c:invertIfNegative val="0"/>
            <c:spPr>
              <a:solidFill>
                <a:srgbClr val="9999FF"/>
              </a:solidFill>
            </c:spPr>
          </c:dPt>
          <c:dPt>
            <c:idx val="9"/>
            <c:invertIfNegative val="0"/>
            <c:spPr>
              <a:solidFill>
                <a:srgbClr val="9999FF"/>
              </a:solidFill>
            </c:spPr>
          </c:dPt>
          <c:dPt>
            <c:idx val="10"/>
            <c:invertIfNegative val="0"/>
            <c:spPr>
              <a:solidFill>
                <a:srgbClr val="9999FF"/>
              </a:solidFill>
            </c:spPr>
          </c:dPt>
          <c:dLbls>
            <c:dLbl>
              <c:idx val="0"/>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0.0&quot;%&quot;" sourceLinked="0"/>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'P4'!$N$14:$X$14</c:f>
              <c:numCache>
                <c:ptCount val="11"/>
                <c:pt idx="0">
                  <c:v>0</c:v>
                </c:pt>
                <c:pt idx="1">
                  <c:v>0</c:v>
                </c:pt>
                <c:pt idx="2">
                  <c:v>0</c:v>
                </c:pt>
                <c:pt idx="3">
                  <c:v>0</c:v>
                </c:pt>
                <c:pt idx="4">
                  <c:v>0</c:v>
                </c:pt>
                <c:pt idx="5">
                  <c:v>0</c:v>
                </c:pt>
                <c:pt idx="6">
                  <c:v>0</c:v>
                </c:pt>
                <c:pt idx="7">
                  <c:v>0</c:v>
                </c:pt>
                <c:pt idx="8">
                  <c:v>0</c:v>
                </c:pt>
                <c:pt idx="9">
                  <c:v>0</c:v>
                </c:pt>
                <c:pt idx="10">
                  <c:v>0</c:v>
                </c:pt>
              </c:numCache>
            </c:numRef>
          </c:val>
        </c:ser>
        <c:gapWidth val="60"/>
        <c:axId val="29004754"/>
        <c:axId val="59716195"/>
      </c:barChart>
      <c:catAx>
        <c:axId val="29004754"/>
        <c:scaling>
          <c:orientation val="maxMin"/>
        </c:scaling>
        <c:axPos val="l"/>
        <c:delete val="0"/>
        <c:numFmt formatCode="General" sourceLinked="1"/>
        <c:majorTickMark val="none"/>
        <c:minorTickMark val="none"/>
        <c:tickLblPos val="none"/>
        <c:crossAx val="59716195"/>
        <c:crosses val="autoZero"/>
        <c:auto val="1"/>
        <c:lblOffset val="100"/>
        <c:noMultiLvlLbl val="0"/>
      </c:catAx>
      <c:valAx>
        <c:axId val="59716195"/>
        <c:scaling>
          <c:orientation val="minMax"/>
          <c:max val="100"/>
        </c:scaling>
        <c:axPos val="t"/>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012"/>
              <c:y val="0.14625"/>
            </c:manualLayout>
          </c:layout>
          <c:overlay val="0"/>
          <c:spPr>
            <a:noFill/>
            <a:ln>
              <a:noFill/>
            </a:ln>
          </c:spPr>
        </c:title>
        <c:delete val="0"/>
        <c:numFmt formatCode="0" sourceLinked="0"/>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9004754"/>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45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315"/>
          <c:h val="0.943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0.0&quot;%&quot;" sourceLinked="0"/>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'P4'!$N$30:$Q$30</c:f>
              <c:numCache>
                <c:ptCount val="4"/>
                <c:pt idx="0">
                  <c:v>41.31147540983607</c:v>
                </c:pt>
                <c:pt idx="1">
                  <c:v>61.31147540983607</c:v>
                </c:pt>
                <c:pt idx="2">
                  <c:v>64.59016393442623</c:v>
                </c:pt>
                <c:pt idx="3">
                  <c:v>0.6557377049180327</c:v>
                </c:pt>
              </c:numCache>
            </c:numRef>
          </c:val>
        </c:ser>
        <c:gapWidth val="60"/>
        <c:axId val="574844"/>
        <c:axId val="5173597"/>
      </c:barChart>
      <c:catAx>
        <c:axId val="574844"/>
        <c:scaling>
          <c:orientation val="maxMin"/>
        </c:scaling>
        <c:axPos val="l"/>
        <c:delete val="0"/>
        <c:numFmt formatCode="General" sourceLinked="1"/>
        <c:majorTickMark val="none"/>
        <c:minorTickMark val="none"/>
        <c:tickLblPos val="none"/>
        <c:crossAx val="5173597"/>
        <c:crosses val="autoZero"/>
        <c:auto val="1"/>
        <c:lblOffset val="100"/>
        <c:noMultiLvlLbl val="0"/>
      </c:catAx>
      <c:valAx>
        <c:axId val="5173597"/>
        <c:scaling>
          <c:orientation val="minMax"/>
          <c:max val="100"/>
        </c:scaling>
        <c:axPos val="t"/>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024"/>
              <c:y val="0.14625"/>
            </c:manualLayout>
          </c:layout>
          <c:overlay val="0"/>
          <c:spPr>
            <a:noFill/>
            <a:ln>
              <a:noFill/>
            </a:ln>
          </c:spPr>
        </c:title>
        <c:delete val="0"/>
        <c:numFmt formatCode="0" sourceLinked="0"/>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574844"/>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295"/>
          <c:h val="0.956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'P5'!$N$5:$R$5</c:f>
              <c:numCache>
                <c:ptCount val="5"/>
                <c:pt idx="0">
                  <c:v>0</c:v>
                </c:pt>
                <c:pt idx="1">
                  <c:v>0</c:v>
                </c:pt>
                <c:pt idx="2">
                  <c:v>0</c:v>
                </c:pt>
                <c:pt idx="3">
                  <c:v>0</c:v>
                </c:pt>
                <c:pt idx="4">
                  <c:v>0</c:v>
                </c:pt>
              </c:numCache>
            </c:numRef>
          </c:val>
        </c:ser>
        <c:gapWidth val="60"/>
        <c:axId val="46562374"/>
        <c:axId val="16408183"/>
      </c:barChart>
      <c:catAx>
        <c:axId val="46562374"/>
        <c:scaling>
          <c:orientation val="maxMin"/>
        </c:scaling>
        <c:axPos val="l"/>
        <c:delete val="0"/>
        <c:numFmt formatCode="General" sourceLinked="1"/>
        <c:majorTickMark val="none"/>
        <c:minorTickMark val="none"/>
        <c:tickLblPos val="none"/>
        <c:crossAx val="16408183"/>
        <c:crosses val="autoZero"/>
        <c:auto val="1"/>
        <c:lblOffset val="100"/>
        <c:noMultiLvlLbl val="0"/>
      </c:catAx>
      <c:valAx>
        <c:axId val="16408183"/>
        <c:scaling>
          <c:orientation val="minMax"/>
          <c:max val="100"/>
        </c:scaling>
        <c:axPos val="t"/>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024"/>
              <c:y val="0.14625"/>
            </c:manualLayout>
          </c:layout>
          <c:overlay val="0"/>
          <c:spPr>
            <a:noFill/>
            <a:ln>
              <a:noFill/>
            </a:ln>
          </c:spPr>
        </c:title>
        <c:delete val="0"/>
        <c:numFmt formatCode="0" sourceLinked="0"/>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46562374"/>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295"/>
          <c:h val="0.97525"/>
        </c:manualLayout>
      </c:layout>
      <c:barChart>
        <c:barDir val="bar"/>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9999FF"/>
              </a:solidFill>
            </c:spPr>
          </c:dPt>
          <c:dPt>
            <c:idx val="8"/>
            <c:invertIfNegative val="0"/>
            <c:spPr>
              <a:solidFill>
                <a:srgbClr val="9999FF"/>
              </a:solidFill>
            </c:spPr>
          </c:dPt>
          <c:dPt>
            <c:idx val="9"/>
            <c:invertIfNegative val="0"/>
            <c:spPr>
              <a:solidFill>
                <a:srgbClr val="9999FF"/>
              </a:solidFill>
            </c:spPr>
          </c:dPt>
          <c:dPt>
            <c:idx val="10"/>
            <c:invertIfNegative val="0"/>
            <c:spPr>
              <a:solidFill>
                <a:srgbClr val="9999FF"/>
              </a:solidFill>
            </c:spPr>
          </c:dPt>
          <c:dLbls>
            <c:dLbl>
              <c:idx val="7"/>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8"/>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9"/>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10"/>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'P5'!$N$14:$X$14</c:f>
              <c:numCache>
                <c:ptCount val="11"/>
                <c:pt idx="0">
                  <c:v>0</c:v>
                </c:pt>
                <c:pt idx="1">
                  <c:v>0</c:v>
                </c:pt>
                <c:pt idx="2">
                  <c:v>0</c:v>
                </c:pt>
                <c:pt idx="3">
                  <c:v>0</c:v>
                </c:pt>
                <c:pt idx="4">
                  <c:v>0</c:v>
                </c:pt>
                <c:pt idx="5">
                  <c:v>0</c:v>
                </c:pt>
                <c:pt idx="6">
                  <c:v>0</c:v>
                </c:pt>
                <c:pt idx="7">
                  <c:v>0</c:v>
                </c:pt>
                <c:pt idx="8">
                  <c:v>0</c:v>
                </c:pt>
                <c:pt idx="9">
                  <c:v>0</c:v>
                </c:pt>
                <c:pt idx="10">
                  <c:v>0</c:v>
                </c:pt>
              </c:numCache>
            </c:numRef>
          </c:val>
        </c:ser>
        <c:gapWidth val="60"/>
        <c:axId val="13455920"/>
        <c:axId val="53994417"/>
      </c:barChart>
      <c:catAx>
        <c:axId val="13455920"/>
        <c:scaling>
          <c:orientation val="maxMin"/>
        </c:scaling>
        <c:axPos val="l"/>
        <c:delete val="0"/>
        <c:numFmt formatCode="General" sourceLinked="1"/>
        <c:majorTickMark val="none"/>
        <c:minorTickMark val="none"/>
        <c:tickLblPos val="none"/>
        <c:crossAx val="53994417"/>
        <c:crosses val="autoZero"/>
        <c:auto val="1"/>
        <c:lblOffset val="100"/>
        <c:noMultiLvlLbl val="0"/>
      </c:catAx>
      <c:valAx>
        <c:axId val="53994417"/>
        <c:scaling>
          <c:orientation val="minMax"/>
          <c:max val="100"/>
        </c:scaling>
        <c:axPos val="t"/>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012"/>
              <c:y val="0.14625"/>
            </c:manualLayout>
          </c:layout>
          <c:overlay val="0"/>
          <c:spPr>
            <a:noFill/>
            <a:ln>
              <a:noFill/>
            </a:ln>
          </c:spPr>
        </c:title>
        <c:delete val="0"/>
        <c:numFmt formatCode="0" sourceLinked="0"/>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13455920"/>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45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315"/>
          <c:h val="0.943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'P5'!$N$30:$Q$30</c:f>
              <c:numCache>
                <c:ptCount val="4"/>
                <c:pt idx="0">
                  <c:v>49.404761904761905</c:v>
                </c:pt>
                <c:pt idx="1">
                  <c:v>55.952380952380956</c:v>
                </c:pt>
                <c:pt idx="2">
                  <c:v>63.69047619047619</c:v>
                </c:pt>
                <c:pt idx="3">
                  <c:v>4.761904761904762</c:v>
                </c:pt>
              </c:numCache>
            </c:numRef>
          </c:val>
        </c:ser>
        <c:gapWidth val="60"/>
        <c:axId val="16187706"/>
        <c:axId val="11471627"/>
      </c:barChart>
      <c:catAx>
        <c:axId val="16187706"/>
        <c:scaling>
          <c:orientation val="maxMin"/>
        </c:scaling>
        <c:axPos val="l"/>
        <c:delete val="0"/>
        <c:numFmt formatCode="General" sourceLinked="1"/>
        <c:majorTickMark val="none"/>
        <c:minorTickMark val="none"/>
        <c:tickLblPos val="none"/>
        <c:crossAx val="11471627"/>
        <c:crosses val="autoZero"/>
        <c:auto val="1"/>
        <c:lblOffset val="100"/>
        <c:noMultiLvlLbl val="0"/>
      </c:catAx>
      <c:valAx>
        <c:axId val="11471627"/>
        <c:scaling>
          <c:orientation val="minMax"/>
          <c:max val="100"/>
        </c:scaling>
        <c:axPos val="t"/>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024"/>
              <c:y val="0.14625"/>
            </c:manualLayout>
          </c:layout>
          <c:overlay val="0"/>
          <c:spPr>
            <a:noFill/>
            <a:ln>
              <a:noFill/>
            </a:ln>
          </c:spPr>
        </c:title>
        <c:delete val="0"/>
        <c:numFmt formatCode="0" sourceLinked="0"/>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16187706"/>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295"/>
          <c:h val="0.9755"/>
        </c:manualLayout>
      </c:layout>
      <c:barChart>
        <c:barDir val="bar"/>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9999FF"/>
              </a:solidFill>
            </c:spPr>
          </c:dPt>
          <c:dPt>
            <c:idx val="8"/>
            <c:invertIfNegative val="0"/>
            <c:spPr>
              <a:solidFill>
                <a:srgbClr val="9999FF"/>
              </a:solidFill>
            </c:spPr>
          </c:dPt>
          <c:dPt>
            <c:idx val="9"/>
            <c:invertIfNegative val="0"/>
            <c:spPr>
              <a:solidFill>
                <a:srgbClr val="9999FF"/>
              </a:solidFill>
            </c:spPr>
          </c:dPt>
          <c:dPt>
            <c:idx val="10"/>
            <c:invertIfNegative val="0"/>
            <c:spPr>
              <a:solidFill>
                <a:srgbClr val="9999FF"/>
              </a:solidFill>
            </c:spPr>
          </c:dPt>
          <c:dLbls>
            <c:dLbl>
              <c:idx val="7"/>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8"/>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9"/>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10"/>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'P6'!$O$7:$Y$7</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'P6'!$O$8:$Y$8</c:f>
              <c:numCache>
                <c:ptCount val="11"/>
                <c:pt idx="0">
                  <c:v>0</c:v>
                </c:pt>
                <c:pt idx="1">
                  <c:v>0</c:v>
                </c:pt>
                <c:pt idx="2">
                  <c:v>0</c:v>
                </c:pt>
                <c:pt idx="3">
                  <c:v>0</c:v>
                </c:pt>
                <c:pt idx="4">
                  <c:v>0</c:v>
                </c:pt>
                <c:pt idx="5">
                  <c:v>0</c:v>
                </c:pt>
                <c:pt idx="6">
                  <c:v>0</c:v>
                </c:pt>
                <c:pt idx="7">
                  <c:v>0</c:v>
                </c:pt>
                <c:pt idx="8">
                  <c:v>0</c:v>
                </c:pt>
                <c:pt idx="9">
                  <c:v>0</c:v>
                </c:pt>
                <c:pt idx="10">
                  <c:v>0</c:v>
                </c:pt>
              </c:numCache>
            </c:numRef>
          </c:val>
        </c:ser>
        <c:gapWidth val="60"/>
        <c:axId val="36135780"/>
        <c:axId val="56786565"/>
      </c:barChart>
      <c:catAx>
        <c:axId val="36135780"/>
        <c:scaling>
          <c:orientation val="maxMin"/>
        </c:scaling>
        <c:axPos val="l"/>
        <c:delete val="0"/>
        <c:numFmt formatCode="General" sourceLinked="1"/>
        <c:majorTickMark val="none"/>
        <c:minorTickMark val="none"/>
        <c:tickLblPos val="none"/>
        <c:crossAx val="56786565"/>
        <c:crosses val="autoZero"/>
        <c:auto val="1"/>
        <c:lblOffset val="100"/>
        <c:noMultiLvlLbl val="0"/>
      </c:catAx>
      <c:valAx>
        <c:axId val="56786565"/>
        <c:scaling>
          <c:orientation val="minMax"/>
          <c:max val="100"/>
        </c:scaling>
        <c:axPos val="t"/>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012"/>
              <c:y val="0.14625"/>
            </c:manualLayout>
          </c:layout>
          <c:overlay val="0"/>
          <c:spPr>
            <a:noFill/>
            <a:ln>
              <a:noFill/>
            </a:ln>
          </c:spPr>
        </c:title>
        <c:delete val="0"/>
        <c:numFmt formatCode="0" sourceLinked="0"/>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36135780"/>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4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475"/>
          <c:y val="0.1585"/>
          <c:w val="0.40225"/>
          <c:h val="0.69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993366"/>
              </a:solidFill>
            </c:spPr>
          </c:dPt>
          <c:dPt>
            <c:idx val="2"/>
            <c:spPr>
              <a:noFill/>
            </c:spPr>
          </c:dPt>
          <c:dPt>
            <c:idx val="3"/>
            <c:spPr>
              <a:solidFill>
                <a:srgbClr val="CCFFCC"/>
              </a:solidFill>
            </c:spPr>
          </c:dPt>
          <c:dPt>
            <c:idx val="4"/>
            <c:spPr>
              <a:solidFill>
                <a:srgbClr val="800000"/>
              </a:solidFill>
            </c:spPr>
          </c:dPt>
          <c:dPt>
            <c:idx val="5"/>
            <c:spPr>
              <a:noFill/>
            </c:spPr>
          </c:dPt>
          <c:dLbls>
            <c:dLbl>
              <c:idx val="0"/>
              <c:tx>
                <c:rich>
                  <a:bodyPr vert="horz" rot="0" anchor="ctr"/>
                  <a:lstStyle/>
                  <a:p>
                    <a:pPr algn="ctr" rtl="1">
                      <a:defRPr/>
                    </a:pPr>
                    <a:r>
                      <a:rPr lang="en-US" cap="none" sz="900" b="0" i="0" u="none" baseline="0">
                        <a:latin typeface="ＭＳ Ｐゴシック"/>
                        <a:ea typeface="ＭＳ Ｐゴシック"/>
                        <a:cs typeface="ＭＳ Ｐゴシック"/>
                      </a:rPr>
                      <a:t>男
41
(7.1%)</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女
509
(88.5%)</a:t>
                    </a:r>
                  </a:p>
                </c:rich>
              </c:tx>
              <c:numFmt formatCode="General" sourceLinked="1"/>
              <c:spPr>
                <a:ln w="3175">
                  <a:noFill/>
                </a:ln>
              </c:spPr>
              <c:showLegendKey val="0"/>
              <c:showVal val="0"/>
              <c:showBubbleSize val="0"/>
              <c:showCatName val="1"/>
              <c:showSerName val="0"/>
              <c:showPercent val="1"/>
            </c:dLbl>
            <c:dLbl>
              <c:idx val="2"/>
              <c:tx>
                <c:rich>
                  <a:bodyPr vert="horz" rot="0" anchor="ctr"/>
                  <a:lstStyle/>
                  <a:p>
                    <a:pPr algn="ctr" rtl="1">
                      <a:defRPr/>
                    </a:pPr>
                    <a:r>
                      <a:rPr lang="en-US" cap="none" sz="900" b="0" i="0" u="none" baseline="0">
                        <a:latin typeface="ＭＳ Ｐゴシック"/>
                        <a:ea typeface="ＭＳ Ｐゴシック"/>
                        <a:cs typeface="ＭＳ Ｐゴシック"/>
                      </a:rPr>
                      <a:t>無回答
25
(4.3%)</a:t>
                    </a:r>
                  </a:p>
                </c:rich>
              </c:tx>
              <c:numFmt formatCode="General" sourceLinked="1"/>
              <c:showLegendKey val="0"/>
              <c:showVal val="0"/>
              <c:showBubbleSize val="0"/>
              <c:showCatName val="1"/>
              <c:showSerName val="0"/>
              <c:showPercent val="1"/>
            </c:dLbl>
            <c:dLbl>
              <c:idx val="3"/>
              <c:txPr>
                <a:bodyPr vert="horz" rot="0" anchor="ctr"/>
                <a:lstStyle/>
                <a:p>
                  <a:pPr algn="ctr" rtl="1">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rtl="1">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5"/>
              <c:txPr>
                <a:bodyPr vert="horz" rot="0" anchor="ctr"/>
                <a:lstStyle/>
                <a:p>
                  <a:pPr algn="ctr" rtl="1">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'P2'!$N$11:$P$11</c:f>
              <c:strCache>
                <c:ptCount val="3"/>
                <c:pt idx="0">
                  <c:v>男</c:v>
                </c:pt>
                <c:pt idx="1">
                  <c:v>女</c:v>
                </c:pt>
                <c:pt idx="2">
                  <c:v>無回答</c:v>
                </c:pt>
              </c:strCache>
            </c:strRef>
          </c:cat>
          <c:val>
            <c:numRef>
              <c:f>'P2'!$N$12:$P$12</c:f>
              <c:numCache>
                <c:ptCount val="3"/>
                <c:pt idx="0">
                  <c:v>41</c:v>
                </c:pt>
                <c:pt idx="1">
                  <c:v>509</c:v>
                </c:pt>
                <c:pt idx="2">
                  <c:v>25</c:v>
                </c:pt>
              </c:numCache>
            </c:numRef>
          </c:val>
        </c:ser>
      </c:pieChart>
      <c:spPr>
        <a:noFill/>
        <a:ln>
          <a:no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315"/>
          <c:h val="0.947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'P6'!$O$24:$R$24</c:f>
              <c:numCache/>
            </c:numRef>
          </c:val>
        </c:ser>
        <c:ser>
          <c:idx val="1"/>
          <c:order val="1"/>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'P6'!$O$25:$R$25</c:f>
              <c:numCache/>
            </c:numRef>
          </c:val>
        </c:ser>
        <c:gapWidth val="60"/>
        <c:axId val="41317038"/>
        <c:axId val="36309023"/>
      </c:barChart>
      <c:catAx>
        <c:axId val="41317038"/>
        <c:scaling>
          <c:orientation val="maxMin"/>
        </c:scaling>
        <c:axPos val="l"/>
        <c:delete val="0"/>
        <c:numFmt formatCode="General" sourceLinked="1"/>
        <c:majorTickMark val="none"/>
        <c:minorTickMark val="none"/>
        <c:tickLblPos val="none"/>
        <c:crossAx val="36309023"/>
        <c:crosses val="autoZero"/>
        <c:auto val="1"/>
        <c:lblOffset val="100"/>
        <c:noMultiLvlLbl val="0"/>
      </c:catAx>
      <c:valAx>
        <c:axId val="36309023"/>
        <c:scaling>
          <c:orientation val="minMax"/>
          <c:max val="100"/>
        </c:scaling>
        <c:axPos val="t"/>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024"/>
              <c:y val="0.14625"/>
            </c:manualLayout>
          </c:layout>
          <c:overlay val="0"/>
          <c:spPr>
            <a:noFill/>
            <a:ln>
              <a:noFill/>
            </a:ln>
          </c:spPr>
        </c:title>
        <c:delete val="0"/>
        <c:numFmt formatCode="0" sourceLinked="0"/>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41317038"/>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295"/>
          <c:h val="0.9755"/>
        </c:manualLayout>
      </c:layout>
      <c:barChart>
        <c:barDir val="bar"/>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9999FF"/>
              </a:solidFill>
            </c:spPr>
          </c:dPt>
          <c:dPt>
            <c:idx val="8"/>
            <c:invertIfNegative val="0"/>
            <c:spPr>
              <a:solidFill>
                <a:srgbClr val="9999FF"/>
              </a:solidFill>
            </c:spPr>
          </c:dPt>
          <c:dPt>
            <c:idx val="9"/>
            <c:invertIfNegative val="0"/>
            <c:spPr>
              <a:solidFill>
                <a:srgbClr val="9999FF"/>
              </a:solidFill>
            </c:spPr>
          </c:dPt>
          <c:dPt>
            <c:idx val="10"/>
            <c:invertIfNegative val="0"/>
            <c:spPr>
              <a:solidFill>
                <a:srgbClr val="9999FF"/>
              </a:solidFill>
            </c:spPr>
          </c:dPt>
          <c:dLbls>
            <c:dLbl>
              <c:idx val="7"/>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8"/>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9"/>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10"/>
              <c:txPr>
                <a:bodyPr vert="horz" rot="0" anchor="ctr"/>
                <a:lstStyle/>
                <a:p>
                  <a:pPr algn="ctr" rtl="1">
                    <a:defRPr lang="en-US" cap="none" sz="90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'P7'!$O$6:$Y$6</c:f>
              <c:numCache>
                <c:ptCount val="11"/>
                <c:pt idx="0">
                  <c:v>0</c:v>
                </c:pt>
                <c:pt idx="1">
                  <c:v>0</c:v>
                </c:pt>
                <c:pt idx="2">
                  <c:v>0</c:v>
                </c:pt>
                <c:pt idx="3">
                  <c:v>0</c:v>
                </c:pt>
                <c:pt idx="4">
                  <c:v>0</c:v>
                </c:pt>
                <c:pt idx="5">
                  <c:v>0</c:v>
                </c:pt>
                <c:pt idx="6">
                  <c:v>0</c:v>
                </c:pt>
                <c:pt idx="7">
                  <c:v>0</c:v>
                </c:pt>
                <c:pt idx="8">
                  <c:v>0</c:v>
                </c:pt>
                <c:pt idx="9">
                  <c:v>0</c:v>
                </c:pt>
                <c:pt idx="10">
                  <c:v>0</c:v>
                </c:pt>
              </c:numCache>
            </c:numRef>
          </c:val>
        </c:ser>
        <c:gapWidth val="60"/>
        <c:axId val="58345752"/>
        <c:axId val="55349721"/>
      </c:barChart>
      <c:catAx>
        <c:axId val="58345752"/>
        <c:scaling>
          <c:orientation val="maxMin"/>
        </c:scaling>
        <c:axPos val="l"/>
        <c:delete val="0"/>
        <c:numFmt formatCode="General" sourceLinked="1"/>
        <c:majorTickMark val="none"/>
        <c:minorTickMark val="none"/>
        <c:tickLblPos val="none"/>
        <c:crossAx val="55349721"/>
        <c:crosses val="autoZero"/>
        <c:auto val="1"/>
        <c:lblOffset val="100"/>
        <c:noMultiLvlLbl val="0"/>
      </c:catAx>
      <c:valAx>
        <c:axId val="55349721"/>
        <c:scaling>
          <c:orientation val="minMax"/>
          <c:max val="100"/>
        </c:scaling>
        <c:axPos val="t"/>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012"/>
              <c:y val="0.14625"/>
            </c:manualLayout>
          </c:layout>
          <c:overlay val="0"/>
          <c:spPr>
            <a:noFill/>
            <a:ln>
              <a:noFill/>
            </a:ln>
          </c:spPr>
        </c:title>
        <c:delete val="0"/>
        <c:numFmt formatCode="0" sourceLinked="0"/>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58345752"/>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45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315"/>
          <c:h val="0.949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'P7'!$O$23:$R$23</c:f>
              <c:numCache>
                <c:ptCount val="4"/>
                <c:pt idx="0">
                  <c:v>0</c:v>
                </c:pt>
                <c:pt idx="1">
                  <c:v>0</c:v>
                </c:pt>
                <c:pt idx="2">
                  <c:v>0</c:v>
                </c:pt>
                <c:pt idx="3">
                  <c:v>0</c:v>
                </c:pt>
              </c:numCache>
            </c:numRef>
          </c:val>
        </c:ser>
        <c:gapWidth val="60"/>
        <c:axId val="28385442"/>
        <c:axId val="54142387"/>
      </c:barChart>
      <c:catAx>
        <c:axId val="28385442"/>
        <c:scaling>
          <c:orientation val="maxMin"/>
        </c:scaling>
        <c:axPos val="l"/>
        <c:delete val="0"/>
        <c:numFmt formatCode="General" sourceLinked="1"/>
        <c:majorTickMark val="none"/>
        <c:minorTickMark val="none"/>
        <c:tickLblPos val="none"/>
        <c:crossAx val="54142387"/>
        <c:crosses val="autoZero"/>
        <c:auto val="1"/>
        <c:lblOffset val="100"/>
        <c:noMultiLvlLbl val="0"/>
      </c:catAx>
      <c:valAx>
        <c:axId val="54142387"/>
        <c:scaling>
          <c:orientation val="minMax"/>
          <c:max val="100"/>
        </c:scaling>
        <c:axPos val="t"/>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024"/>
              <c:y val="0.14625"/>
            </c:manualLayout>
          </c:layout>
          <c:overlay val="0"/>
          <c:spPr>
            <a:noFill/>
            <a:ln>
              <a:noFill/>
            </a:ln>
          </c:spPr>
        </c:title>
        <c:delete val="0"/>
        <c:numFmt formatCode="0" sourceLinked="0"/>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8385442"/>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575"/>
          <c:y val="0.1585"/>
          <c:w val="0.41175"/>
          <c:h val="0.69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FFCC"/>
              </a:solidFill>
            </c:spPr>
          </c:dPt>
          <c:dPt>
            <c:idx val="2"/>
            <c:spPr>
              <a:solidFill>
                <a:srgbClr val="993366"/>
              </a:solidFill>
            </c:spPr>
          </c:dPt>
          <c:dPt>
            <c:idx val="3"/>
            <c:spPr>
              <a:noFill/>
            </c:spPr>
          </c:dPt>
          <c:dPt>
            <c:idx val="4"/>
            <c:spPr>
              <a:solidFill>
                <a:srgbClr val="800000"/>
              </a:solidFill>
            </c:spPr>
          </c:dPt>
          <c:dPt>
            <c:idx val="5"/>
            <c:spPr>
              <a:noFill/>
            </c:spPr>
          </c:dPt>
          <c:dLbls>
            <c:dLbl>
              <c:idx val="0"/>
              <c:tx>
                <c:rich>
                  <a:bodyPr vert="horz" rot="0" anchor="ctr"/>
                  <a:lstStyle/>
                  <a:p>
                    <a:pPr algn="ctr" rtl="1">
                      <a:defRPr/>
                    </a:pPr>
                    <a:r>
                      <a:rPr lang="en-US" cap="none" sz="900" b="0" i="0" u="none" baseline="0">
                        <a:latin typeface="ＭＳ Ｐゴシック"/>
                        <a:ea typeface="ＭＳ Ｐゴシック"/>
                        <a:cs typeface="ＭＳ Ｐゴシック"/>
                      </a:rPr>
                      <a:t>20代
74
(12.9%)</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30代
240
(41.7%)</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40代
217
(37.7%)</a:t>
                    </a:r>
                  </a:p>
                </c:rich>
              </c:tx>
              <c:numFmt formatCode="General" sourceLinked="1"/>
              <c:spPr>
                <a:ln w="3175">
                  <a:noFill/>
                </a:ln>
              </c:spPr>
              <c:showLegendKey val="0"/>
              <c:showVal val="0"/>
              <c:showBubbleSize val="0"/>
              <c:showCatName val="1"/>
              <c:showSerName val="0"/>
              <c:showPercent val="1"/>
            </c:dLbl>
            <c:dLbl>
              <c:idx val="3"/>
              <c:tx>
                <c:rich>
                  <a:bodyPr vert="horz" rot="0" anchor="ctr"/>
                  <a:lstStyle/>
                  <a:p>
                    <a:pPr algn="ctr" rtl="1">
                      <a:defRPr/>
                    </a:pPr>
                    <a:r>
                      <a:rPr lang="en-US" cap="none" sz="900" b="0" i="0" u="none" baseline="0">
                        <a:latin typeface="ＭＳ Ｐゴシック"/>
                        <a:ea typeface="ＭＳ Ｐゴシック"/>
                        <a:cs typeface="ＭＳ Ｐゴシック"/>
                      </a:rPr>
                      <a:t>無回答
44
(7.7%)</a:t>
                    </a:r>
                  </a:p>
                </c:rich>
              </c:tx>
              <c:numFmt formatCode="General" sourceLinked="1"/>
              <c:showLegendKey val="0"/>
              <c:showVal val="0"/>
              <c:showBubbleSize val="0"/>
              <c:showCatName val="1"/>
              <c:showSerName val="0"/>
              <c:showPercent val="1"/>
            </c:dLbl>
            <c:dLbl>
              <c:idx val="4"/>
              <c:txPr>
                <a:bodyPr vert="horz" rot="0" anchor="ctr"/>
                <a:lstStyle/>
                <a:p>
                  <a:pPr algn="ctr" rtl="1">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5"/>
              <c:txPr>
                <a:bodyPr vert="horz" rot="0" anchor="ctr"/>
                <a:lstStyle/>
                <a:p>
                  <a:pPr algn="ctr" rtl="1">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'P2'!$N$15:$Q$15</c:f>
              <c:strCache>
                <c:ptCount val="4"/>
                <c:pt idx="0">
                  <c:v>20代</c:v>
                </c:pt>
                <c:pt idx="1">
                  <c:v>30代</c:v>
                </c:pt>
                <c:pt idx="2">
                  <c:v>40代</c:v>
                </c:pt>
                <c:pt idx="3">
                  <c:v>無回答</c:v>
                </c:pt>
              </c:strCache>
            </c:strRef>
          </c:cat>
          <c:val>
            <c:numRef>
              <c:f>'P2'!$N$16:$Q$16</c:f>
              <c:numCache>
                <c:ptCount val="4"/>
                <c:pt idx="0">
                  <c:v>74</c:v>
                </c:pt>
                <c:pt idx="1">
                  <c:v>240</c:v>
                </c:pt>
                <c:pt idx="2">
                  <c:v>217</c:v>
                </c:pt>
                <c:pt idx="3">
                  <c:v>44</c:v>
                </c:pt>
              </c:numCache>
            </c:numRef>
          </c:val>
        </c:ser>
      </c:pieChart>
      <c:spPr>
        <a:noFill/>
        <a:ln>
          <a:no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75"/>
          <c:y val="0.17325"/>
          <c:w val="0.40225"/>
          <c:h val="0.695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993366"/>
              </a:solidFill>
            </c:spPr>
          </c:dPt>
          <c:dPt>
            <c:idx val="2"/>
            <c:spPr>
              <a:noFill/>
            </c:spPr>
          </c:dPt>
          <c:dPt>
            <c:idx val="3"/>
            <c:spPr>
              <a:solidFill>
                <a:srgbClr val="CCFFCC"/>
              </a:solidFill>
            </c:spPr>
          </c:dPt>
          <c:dPt>
            <c:idx val="4"/>
            <c:spPr>
              <a:solidFill>
                <a:srgbClr val="800000"/>
              </a:solidFill>
            </c:spPr>
          </c:dPt>
          <c:dPt>
            <c:idx val="5"/>
            <c:spPr>
              <a:noFill/>
            </c:spPr>
          </c:dPt>
          <c:dLbls>
            <c:dLbl>
              <c:idx val="0"/>
              <c:tx>
                <c:rich>
                  <a:bodyPr vert="horz" rot="0" anchor="ctr"/>
                  <a:lstStyle/>
                  <a:p>
                    <a:pPr algn="ctr" rtl="1">
                      <a:defRPr/>
                    </a:pPr>
                    <a:r>
                      <a:rPr lang="en-US" cap="none" sz="900" b="0" i="0" u="none" baseline="0">
                        <a:latin typeface="ＭＳ Ｐゴシック"/>
                        <a:ea typeface="ＭＳ Ｐゴシック"/>
                        <a:cs typeface="ＭＳ Ｐゴシック"/>
                      </a:rPr>
                      <a:t>未婚
51
(8.9%)</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既婚
497
(86.4%)</a:t>
                    </a:r>
                  </a:p>
                </c:rich>
              </c:tx>
              <c:numFmt formatCode="General" sourceLinked="1"/>
              <c:spPr>
                <a:ln w="3175">
                  <a:noFill/>
                </a:ln>
              </c:spPr>
              <c:showLegendKey val="0"/>
              <c:showVal val="0"/>
              <c:showBubbleSize val="0"/>
              <c:showCatName val="1"/>
              <c:showSerName val="0"/>
              <c:showPercent val="1"/>
            </c:dLbl>
            <c:dLbl>
              <c:idx val="2"/>
              <c:tx>
                <c:rich>
                  <a:bodyPr vert="horz" rot="0" anchor="ctr"/>
                  <a:lstStyle/>
                  <a:p>
                    <a:pPr algn="ctr" rtl="1">
                      <a:defRPr/>
                    </a:pPr>
                    <a:r>
                      <a:rPr lang="en-US" cap="none" sz="900" b="0" i="0" u="none" baseline="0">
                        <a:latin typeface="ＭＳ Ｐゴシック"/>
                        <a:ea typeface="ＭＳ Ｐゴシック"/>
                        <a:cs typeface="ＭＳ Ｐゴシック"/>
                      </a:rPr>
                      <a:t>無回答
27
(4.7%)</a:t>
                    </a:r>
                  </a:p>
                </c:rich>
              </c:tx>
              <c:numFmt formatCode="General" sourceLinked="1"/>
              <c:showLegendKey val="0"/>
              <c:showVal val="0"/>
              <c:showBubbleSize val="0"/>
              <c:showCatName val="1"/>
              <c:showSerName val="0"/>
              <c:showPercent val="1"/>
            </c:dLbl>
            <c:dLbl>
              <c:idx val="3"/>
              <c:txPr>
                <a:bodyPr vert="horz" rot="0" anchor="ctr"/>
                <a:lstStyle/>
                <a:p>
                  <a:pPr algn="ctr" rtl="1">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rtl="1">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5"/>
              <c:txPr>
                <a:bodyPr vert="horz" rot="0" anchor="ctr"/>
                <a:lstStyle/>
                <a:p>
                  <a:pPr algn="ctr" rtl="1">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'P2'!$N$29:$P$29</c:f>
              <c:strCache/>
            </c:strRef>
          </c:cat>
          <c:val>
            <c:numRef>
              <c:f>'P2'!$N$30:$P$30</c:f>
              <c:numCache>
                <c:ptCount val="3"/>
                <c:pt idx="0">
                  <c:v>0</c:v>
                </c:pt>
                <c:pt idx="1">
                  <c:v>0</c:v>
                </c:pt>
                <c:pt idx="2">
                  <c:v>0</c:v>
                </c:pt>
              </c:numCache>
            </c:numRef>
          </c:val>
        </c:ser>
      </c:pieChart>
      <c:spPr>
        <a:noFill/>
        <a:ln>
          <a:no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6"/>
          <c:y val="0.1585"/>
          <c:w val="0.41175"/>
          <c:h val="0.69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FFCC"/>
              </a:solidFill>
            </c:spPr>
          </c:dPt>
          <c:dPt>
            <c:idx val="2"/>
            <c:spPr>
              <a:solidFill>
                <a:srgbClr val="993366"/>
              </a:solidFill>
            </c:spPr>
          </c:dPt>
          <c:dPt>
            <c:idx val="3"/>
            <c:spPr>
              <a:solidFill>
                <a:srgbClr val="CCFFCC"/>
              </a:solidFill>
            </c:spPr>
          </c:dPt>
          <c:dPt>
            <c:idx val="4"/>
            <c:spPr>
              <a:noFill/>
            </c:spPr>
          </c:dPt>
          <c:dPt>
            <c:idx val="5"/>
            <c:spPr>
              <a:noFill/>
            </c:spPr>
          </c:dPt>
          <c:dLbls>
            <c:dLbl>
              <c:idx val="0"/>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正社員
329
(57.2%)</a:t>
                    </a:r>
                  </a:p>
                </c:rich>
              </c:tx>
              <c:numFmt formatCode="General" sourceLinked="1"/>
              <c:spPr>
                <a:ln w="3175">
                  <a:noFill/>
                </a:ln>
              </c:spPr>
              <c:showLegendKey val="0"/>
              <c:showVal val="0"/>
              <c:showBubbleSize val="0"/>
              <c:showCatName val="1"/>
              <c:showSerName val="0"/>
              <c:showPercent val="1"/>
            </c:dLbl>
            <c:dLbl>
              <c:idx val="1"/>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契約派遣社員
7
(1.2%)</a:t>
                    </a:r>
                  </a:p>
                </c:rich>
              </c:tx>
              <c:numFmt formatCode="General" sourceLinked="1"/>
              <c:showLegendKey val="0"/>
              <c:showVal val="0"/>
              <c:showBubbleSize val="0"/>
              <c:showCatName val="1"/>
              <c:showSerName val="0"/>
              <c:showPercent val="1"/>
            </c:dLbl>
            <c:dLbl>
              <c:idx val="2"/>
              <c:tx>
                <c:rich>
                  <a:bodyPr vert="horz" rot="0" anchor="ctr"/>
                  <a:lstStyle/>
                  <a:p>
                    <a:pPr algn="ctr" rtl="1">
                      <a:defRPr/>
                    </a:pPr>
                    <a:r>
                      <a:rPr lang="en-US" cap="none" sz="900" b="0" i="0" u="none" baseline="0">
                        <a:latin typeface="ＭＳ Ｐゴシック"/>
                        <a:ea typeface="ＭＳ Ｐゴシック"/>
                        <a:cs typeface="ＭＳ Ｐゴシック"/>
                      </a:rPr>
                      <a:t>パート
172
(29.9%)</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その他
46
(8.0%)</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無回答
21
(3.7%)</a:t>
                    </a:r>
                  </a:p>
                </c:rich>
              </c:tx>
              <c:numFmt formatCode="General" sourceLinked="1"/>
              <c:showLegendKey val="0"/>
              <c:showVal val="0"/>
              <c:showBubbleSize val="0"/>
              <c:showCatName val="1"/>
              <c:showSerName val="0"/>
              <c:showPercent val="1"/>
            </c:dLbl>
            <c:dLbl>
              <c:idx val="5"/>
              <c:txPr>
                <a:bodyPr vert="horz" rot="0" anchor="ctr"/>
                <a:lstStyle/>
                <a:p>
                  <a:pPr algn="ctr" rtl="1">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'P2'!$N$33:$R$33</c:f>
              <c:strCache/>
            </c:strRef>
          </c:cat>
          <c:val>
            <c:numRef>
              <c:f>'P2'!$N$34:$R$34</c:f>
              <c:numCache>
                <c:ptCount val="5"/>
                <c:pt idx="0">
                  <c:v>0</c:v>
                </c:pt>
                <c:pt idx="1">
                  <c:v>0</c:v>
                </c:pt>
                <c:pt idx="2">
                  <c:v>0</c:v>
                </c:pt>
                <c:pt idx="3">
                  <c:v>0</c:v>
                </c:pt>
                <c:pt idx="4">
                  <c:v>0</c:v>
                </c:pt>
              </c:numCache>
            </c:numRef>
          </c:val>
        </c:ser>
      </c:pieChart>
      <c:spPr>
        <a:noFill/>
        <a:ln>
          <a:no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25"/>
          <c:y val="0.15025"/>
          <c:w val="0.35475"/>
          <c:h val="0.69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FFCC"/>
              </a:solidFill>
            </c:spPr>
          </c:dPt>
          <c:dPt>
            <c:idx val="2"/>
            <c:spPr>
              <a:solidFill>
                <a:srgbClr val="993366"/>
              </a:solidFill>
            </c:spPr>
          </c:dPt>
          <c:dPt>
            <c:idx val="3"/>
            <c:spPr>
              <a:solidFill>
                <a:srgbClr val="CCFFCC"/>
              </a:solidFill>
            </c:spPr>
          </c:dPt>
          <c:dPt>
            <c:idx val="4"/>
            <c:spPr>
              <a:solidFill>
                <a:srgbClr val="800000"/>
              </a:solidFill>
            </c:spPr>
          </c:dPt>
          <c:dPt>
            <c:idx val="5"/>
            <c:spPr>
              <a:noFill/>
            </c:spPr>
          </c:dPt>
          <c:dLbls>
            <c:dLbl>
              <c:idx val="0"/>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0～5歳
182
(31.7%)</a:t>
                    </a:r>
                  </a:p>
                </c:rich>
              </c:tx>
              <c:numFmt formatCode="General" sourceLinked="1"/>
              <c:spPr>
                <a:noFill/>
                <a:ln>
                  <a:noFill/>
                </a:ln>
              </c:spPr>
              <c:showLegendKey val="0"/>
              <c:showVal val="0"/>
              <c:showBubbleSize val="0"/>
              <c:showCatName val="1"/>
              <c:showSerName val="0"/>
              <c:showPercent val="1"/>
            </c:dLbl>
            <c:dLbl>
              <c:idx val="1"/>
              <c:tx>
                <c:rich>
                  <a:bodyPr vert="horz" rot="0" anchor="ctr"/>
                  <a:lstStyle/>
                  <a:p>
                    <a:pPr algn="ctr" rtl="1">
                      <a:defRPr/>
                    </a:pPr>
                    <a:r>
                      <a:rPr lang="en-US" cap="none" sz="900" b="0" i="0" u="none" baseline="0">
                        <a:latin typeface="ＭＳ Ｐゴシック"/>
                        <a:ea typeface="ＭＳ Ｐゴシック"/>
                        <a:cs typeface="ＭＳ Ｐゴシック"/>
                      </a:rPr>
                      <a:t>6～9歳
100
(17.4%)</a:t>
                    </a:r>
                  </a:p>
                </c:rich>
              </c:tx>
              <c:numFmt formatCode="General" sourceLinked="1"/>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10～15歳
108
(18.8%)</a:t>
                    </a:r>
                  </a:p>
                </c:rich>
              </c:tx>
              <c:numFmt formatCode="General" sourceLinked="1"/>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16歳以上
138
(24.0%)</a:t>
                    </a:r>
                  </a:p>
                </c:rich>
              </c:tx>
              <c:numFmt formatCode="General" sourceLinked="1"/>
              <c:spPr>
                <a:noFill/>
                <a:ln>
                  <a:noFill/>
                </a:ln>
              </c:spPr>
              <c:showLegendKey val="0"/>
              <c:showVal val="0"/>
              <c:showBubbleSize val="0"/>
              <c:showCatName val="1"/>
              <c:showSerName val="0"/>
              <c:showPercent val="1"/>
            </c:dLbl>
            <c:dLbl>
              <c:idx val="4"/>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子供は
いない
26
(4.5%)</a:t>
                    </a:r>
                  </a:p>
                </c:rich>
              </c:tx>
              <c:numFmt formatCode="General" sourceLinked="1"/>
              <c:spPr>
                <a:noFill/>
                <a:ln>
                  <a:noFill/>
                </a:ln>
              </c:spPr>
              <c:showLegendKey val="0"/>
              <c:showVal val="0"/>
              <c:showBubbleSize val="0"/>
              <c:showCatName val="1"/>
              <c:showSerName val="0"/>
              <c:showPercent val="1"/>
            </c:dLbl>
            <c:dLbl>
              <c:idx val="5"/>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無回答
21
(3.7%)</a:t>
                    </a:r>
                  </a:p>
                </c:rich>
              </c:tx>
              <c:numFmt formatCode="General" sourceLinked="1"/>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'P2'!$N$49:$S$49</c:f>
              <c:strCache/>
            </c:strRef>
          </c:cat>
          <c:val>
            <c:numRef>
              <c:f>'P2'!$N$50:$S$50</c:f>
              <c:numCache>
                <c:ptCount val="6"/>
                <c:pt idx="0">
                  <c:v>0</c:v>
                </c:pt>
                <c:pt idx="1">
                  <c:v>0</c:v>
                </c:pt>
                <c:pt idx="2">
                  <c:v>0</c:v>
                </c:pt>
                <c:pt idx="3">
                  <c:v>0</c:v>
                </c:pt>
                <c:pt idx="4">
                  <c:v>0</c:v>
                </c:pt>
                <c:pt idx="5">
                  <c:v>0</c:v>
                </c:pt>
              </c:numCache>
            </c:numRef>
          </c:val>
        </c:ser>
      </c:pieChart>
      <c:spPr>
        <a:noFill/>
        <a:ln>
          <a:no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25"/>
          <c:y val="0.1585"/>
          <c:w val="0.379"/>
          <c:h val="0.68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FFCC"/>
              </a:solidFill>
            </c:spPr>
          </c:dPt>
          <c:dPt>
            <c:idx val="2"/>
            <c:spPr>
              <a:solidFill>
                <a:srgbClr val="993366"/>
              </a:solidFill>
            </c:spPr>
          </c:dPt>
          <c:dPt>
            <c:idx val="3"/>
            <c:spPr>
              <a:solidFill>
                <a:srgbClr val="CCFFCC"/>
              </a:solidFill>
            </c:spPr>
          </c:dPt>
          <c:dPt>
            <c:idx val="4"/>
            <c:spPr>
              <a:solidFill>
                <a:srgbClr val="993300"/>
              </a:solidFill>
            </c:spPr>
          </c:dPt>
          <c:dPt>
            <c:idx val="5"/>
            <c:spPr>
              <a:solidFill>
                <a:srgbClr val="CCFFFF"/>
              </a:solidFill>
            </c:spPr>
          </c:dPt>
          <c:dPt>
            <c:idx val="6"/>
            <c:spPr>
              <a:noFill/>
            </c:spPr>
          </c:dPt>
          <c:dLbls>
            <c:dLbl>
              <c:idx val="0"/>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正社員
361
(62.8%)</a:t>
                    </a:r>
                  </a:p>
                </c:rich>
              </c:tx>
              <c:numFmt formatCode="General" sourceLinked="1"/>
              <c:spPr>
                <a:ln w="3175">
                  <a:noFill/>
                </a:ln>
              </c:spPr>
              <c:showLegendKey val="0"/>
              <c:showVal val="0"/>
              <c:showBubbleSize val="0"/>
              <c:showCatName val="1"/>
              <c:showSerName val="0"/>
              <c:showPercent val="1"/>
            </c:dLbl>
            <c:dLbl>
              <c:idx val="1"/>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契約派遣社員
6
(1.0%)</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パート
28
(4.9%)</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自営
85
(14.8%)</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無職
19
(3.3%)</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その他
22
(3.8%)</a:t>
                    </a:r>
                  </a:p>
                </c:rich>
              </c:tx>
              <c:numFmt formatCode="General" sourceLinked="1"/>
              <c:showLegendKey val="0"/>
              <c:showVal val="0"/>
              <c:showBubbleSize val="0"/>
              <c:showCatName val="1"/>
              <c:showSerName val="0"/>
              <c:showPercent val="1"/>
            </c:dLbl>
            <c:dLbl>
              <c:idx val="6"/>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無回答
54
(9.4%)</a:t>
                    </a:r>
                  </a:p>
                </c:rich>
              </c:tx>
              <c:numFmt formatCode="General" sourceLinked="1"/>
              <c:showLegendKey val="0"/>
              <c:showVal val="0"/>
              <c:showBubbleSize val="0"/>
              <c:showCatName val="1"/>
              <c:showSerName val="0"/>
              <c:showPercent val="1"/>
            </c:dLbl>
            <c:numFmt formatCode="0.0%" sourceLinked="0"/>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'P2'!$N$39:$T$39</c:f>
              <c:strCache/>
            </c:strRef>
          </c:cat>
          <c:val>
            <c:numRef>
              <c:f>'P2'!$N$40:$T$40</c:f>
              <c:numCache>
                <c:ptCount val="7"/>
                <c:pt idx="0">
                  <c:v>0</c:v>
                </c:pt>
                <c:pt idx="1">
                  <c:v>0</c:v>
                </c:pt>
                <c:pt idx="2">
                  <c:v>0</c:v>
                </c:pt>
                <c:pt idx="3">
                  <c:v>0</c:v>
                </c:pt>
                <c:pt idx="4">
                  <c:v>0</c:v>
                </c:pt>
                <c:pt idx="5">
                  <c:v>0</c:v>
                </c:pt>
                <c:pt idx="6">
                  <c:v>0</c:v>
                </c:pt>
              </c:numCache>
            </c:numRef>
          </c:val>
        </c:ser>
      </c:pieChart>
      <c:spPr>
        <a:noFill/>
        <a:ln>
          <a:no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
          <c:y val="0.157"/>
          <c:w val="0.40325"/>
          <c:h val="0.697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993366"/>
              </a:solidFill>
            </c:spPr>
          </c:dPt>
          <c:dPt>
            <c:idx val="2"/>
            <c:spPr>
              <a:noFill/>
            </c:spPr>
          </c:dPt>
          <c:dPt>
            <c:idx val="3"/>
            <c:spPr>
              <a:solidFill>
                <a:srgbClr val="CCFFCC"/>
              </a:solidFill>
            </c:spPr>
          </c:dPt>
          <c:dPt>
            <c:idx val="4"/>
            <c:spPr>
              <a:solidFill>
                <a:srgbClr val="800000"/>
              </a:solidFill>
            </c:spPr>
          </c:dPt>
          <c:dPt>
            <c:idx val="5"/>
            <c:spPr>
              <a:noFill/>
            </c:spPr>
          </c:dPt>
          <c:dLbls>
            <c:dLbl>
              <c:idx val="0"/>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父母と同居
183
(31.8%)</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その他
381
(66.3%)</a:t>
                    </a:r>
                  </a:p>
                </c:rich>
              </c:tx>
              <c:numFmt formatCode="General" sourceLinked="1"/>
              <c:spPr>
                <a:ln w="3175">
                  <a:noFill/>
                </a:ln>
              </c:spPr>
              <c:showLegendKey val="0"/>
              <c:showVal val="0"/>
              <c:showBubbleSize val="0"/>
              <c:showCatName val="1"/>
              <c:showSerName val="0"/>
              <c:showPercent val="1"/>
            </c:dLbl>
            <c:dLbl>
              <c:idx val="2"/>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無回答
11
(1.9%)</a:t>
                    </a:r>
                  </a:p>
                </c:rich>
              </c:tx>
              <c:numFmt formatCode="General" sourceLinked="1"/>
              <c:showLegendKey val="0"/>
              <c:showVal val="0"/>
              <c:showBubbleSize val="0"/>
              <c:showCatName val="1"/>
              <c:showSerName val="0"/>
              <c:showPercent val="1"/>
            </c:dLbl>
            <c:dLbl>
              <c:idx val="3"/>
              <c:txPr>
                <a:bodyPr vert="horz" rot="0" anchor="ctr"/>
                <a:lstStyle/>
                <a:p>
                  <a:pPr algn="ctr" rtl="1">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rtl="1">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5"/>
              <c:txPr>
                <a:bodyPr vert="horz" rot="0" anchor="ctr"/>
                <a:lstStyle/>
                <a:p>
                  <a:pPr algn="ctr" rtl="1">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'P2'!$N$54:$P$54</c:f>
              <c:strCache/>
            </c:strRef>
          </c:cat>
          <c:val>
            <c:numRef>
              <c:f>'P2'!$N$55:$P$55</c:f>
              <c:numCache>
                <c:ptCount val="3"/>
                <c:pt idx="0">
                  <c:v>0</c:v>
                </c:pt>
                <c:pt idx="1">
                  <c:v>0</c:v>
                </c:pt>
                <c:pt idx="2">
                  <c:v>0</c:v>
                </c:pt>
              </c:numCache>
            </c:numRef>
          </c:val>
        </c:ser>
      </c:pieChart>
      <c:spPr>
        <a:noFill/>
        <a:ln>
          <a:no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25"/>
          <c:y val="0.157"/>
          <c:w val="0.4045"/>
          <c:h val="0.69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993366"/>
              </a:solidFill>
            </c:spPr>
          </c:dPt>
          <c:dPt>
            <c:idx val="2"/>
            <c:spPr>
              <a:noFill/>
            </c:spPr>
          </c:dPt>
          <c:dPt>
            <c:idx val="3"/>
            <c:spPr>
              <a:solidFill>
                <a:srgbClr val="CCFFCC"/>
              </a:solidFill>
            </c:spPr>
          </c:dPt>
          <c:dPt>
            <c:idx val="4"/>
            <c:spPr>
              <a:solidFill>
                <a:srgbClr val="800000"/>
              </a:solidFill>
            </c:spPr>
          </c:dPt>
          <c:dPt>
            <c:idx val="5"/>
            <c:spPr>
              <a:noFill/>
            </c:spPr>
          </c:dPt>
          <c:dLbls>
            <c:dLbl>
              <c:idx val="0"/>
              <c:tx>
                <c:rich>
                  <a:bodyPr vert="horz" rot="0" anchor="ctr"/>
                  <a:lstStyle/>
                  <a:p>
                    <a:pPr algn="ctr" rtl="1">
                      <a:defRPr/>
                    </a:pPr>
                    <a:r>
                      <a:rPr lang="en-US" cap="none" sz="900" b="0" i="0" u="none" baseline="0">
                        <a:latin typeface="ＭＳ Ｐゴシック"/>
                        <a:ea typeface="ＭＳ Ｐゴシック"/>
                        <a:cs typeface="ＭＳ Ｐゴシック"/>
                      </a:rPr>
                      <a:t>祖父母と同居
51
(8.9%)</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その他
513
89.2%</a:t>
                    </a:r>
                  </a:p>
                </c:rich>
              </c:tx>
              <c:numFmt formatCode="General" sourceLinked="1"/>
              <c:spPr>
                <a:ln w="3175">
                  <a:noFill/>
                </a:ln>
              </c:spPr>
              <c:showLegendKey val="0"/>
              <c:showVal val="0"/>
              <c:showBubbleSize val="0"/>
              <c:showCatName val="1"/>
              <c:showSerName val="0"/>
              <c:showPercent val="1"/>
            </c:dLbl>
            <c:dLbl>
              <c:idx val="2"/>
              <c:layout>
                <c:manualLayout>
                  <c:x val="0"/>
                  <c:y val="0"/>
                </c:manualLayout>
              </c:layout>
              <c:tx>
                <c:rich>
                  <a:bodyPr vert="horz" rot="0" anchor="ctr"/>
                  <a:lstStyle/>
                  <a:p>
                    <a:pPr algn="ctr" rtl="1">
                      <a:defRPr/>
                    </a:pPr>
                    <a:r>
                      <a:rPr lang="en-US" cap="none" sz="900" b="0" i="0" u="none" baseline="0">
                        <a:latin typeface="ＭＳ Ｐゴシック"/>
                        <a:ea typeface="ＭＳ Ｐゴシック"/>
                        <a:cs typeface="ＭＳ Ｐゴシック"/>
                      </a:rPr>
                      <a:t>無回答
11
(1.9%)</a:t>
                    </a:r>
                  </a:p>
                </c:rich>
              </c:tx>
              <c:numFmt formatCode="General" sourceLinked="1"/>
              <c:showLegendKey val="0"/>
              <c:showVal val="0"/>
              <c:showBubbleSize val="0"/>
              <c:showCatName val="1"/>
              <c:showSerName val="0"/>
              <c:showPercent val="1"/>
            </c:dLbl>
            <c:dLbl>
              <c:idx val="3"/>
              <c:txPr>
                <a:bodyPr vert="horz" rot="0" anchor="ctr"/>
                <a:lstStyle/>
                <a:p>
                  <a:pPr algn="ctr" rtl="1">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rtl="1">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5"/>
              <c:txPr>
                <a:bodyPr vert="horz" rot="0" anchor="ctr"/>
                <a:lstStyle/>
                <a:p>
                  <a:pPr algn="ctr" rtl="1">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'P2'!$N$59:$P$59</c:f>
              <c:strCache/>
            </c:strRef>
          </c:cat>
          <c:val>
            <c:numRef>
              <c:f>'P2'!$N$60:$P$60</c:f>
              <c:numCache>
                <c:ptCount val="3"/>
                <c:pt idx="0">
                  <c:v>0</c:v>
                </c:pt>
                <c:pt idx="1">
                  <c:v>0</c:v>
                </c:pt>
                <c:pt idx="2">
                  <c:v>0</c:v>
                </c:pt>
              </c:numCache>
            </c:numRef>
          </c:val>
        </c:ser>
      </c:pieChart>
      <c:spPr>
        <a:noFill/>
        <a:ln>
          <a:no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7</xdr:col>
      <xdr:colOff>76200</xdr:colOff>
      <xdr:row>25</xdr:row>
      <xdr:rowOff>38100</xdr:rowOff>
    </xdr:to>
    <xdr:graphicFrame>
      <xdr:nvGraphicFramePr>
        <xdr:cNvPr id="1" name="Chart 1"/>
        <xdr:cNvGraphicFramePr/>
      </xdr:nvGraphicFramePr>
      <xdr:xfrm>
        <a:off x="0" y="1409700"/>
        <a:ext cx="4467225" cy="2943225"/>
      </xdr:xfrm>
      <a:graphic>
        <a:graphicData uri="http://schemas.openxmlformats.org/drawingml/2006/chart">
          <c:chart xmlns:c="http://schemas.openxmlformats.org/drawingml/2006/chart" r:id="rId1"/>
        </a:graphicData>
      </a:graphic>
    </xdr:graphicFrame>
    <xdr:clientData/>
  </xdr:twoCellAnchor>
  <xdr:oneCellAnchor>
    <xdr:from>
      <xdr:col>4</xdr:col>
      <xdr:colOff>0</xdr:colOff>
      <xdr:row>7</xdr:row>
      <xdr:rowOff>9525</xdr:rowOff>
    </xdr:from>
    <xdr:ext cx="4467225" cy="2781300"/>
    <xdr:graphicFrame>
      <xdr:nvGraphicFramePr>
        <xdr:cNvPr id="2" name="Chart 2"/>
        <xdr:cNvGraphicFramePr/>
      </xdr:nvGraphicFramePr>
      <xdr:xfrm>
        <a:off x="2333625" y="1409700"/>
        <a:ext cx="4467225" cy="2781300"/>
      </xdr:xfrm>
      <a:graphic>
        <a:graphicData uri="http://schemas.openxmlformats.org/drawingml/2006/chart">
          <c:chart xmlns:c="http://schemas.openxmlformats.org/drawingml/2006/chart" r:id="rId2"/>
        </a:graphicData>
      </a:graphic>
    </xdr:graphicFrame>
    <xdr:clientData/>
  </xdr:oneCellAnchor>
  <xdr:oneCellAnchor>
    <xdr:from>
      <xdr:col>6</xdr:col>
      <xdr:colOff>609600</xdr:colOff>
      <xdr:row>7</xdr:row>
      <xdr:rowOff>0</xdr:rowOff>
    </xdr:from>
    <xdr:ext cx="5048250" cy="2781300"/>
    <xdr:graphicFrame>
      <xdr:nvGraphicFramePr>
        <xdr:cNvPr id="3" name="Chart 3"/>
        <xdr:cNvGraphicFramePr/>
      </xdr:nvGraphicFramePr>
      <xdr:xfrm>
        <a:off x="4314825" y="1400175"/>
        <a:ext cx="5048250" cy="2781300"/>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27</xdr:row>
      <xdr:rowOff>9525</xdr:rowOff>
    </xdr:from>
    <xdr:ext cx="4467225" cy="2771775"/>
    <xdr:graphicFrame>
      <xdr:nvGraphicFramePr>
        <xdr:cNvPr id="4" name="Chart 4"/>
        <xdr:cNvGraphicFramePr/>
      </xdr:nvGraphicFramePr>
      <xdr:xfrm>
        <a:off x="0" y="4629150"/>
        <a:ext cx="4467225" cy="2771775"/>
      </xdr:xfrm>
      <a:graphic>
        <a:graphicData uri="http://schemas.openxmlformats.org/drawingml/2006/chart">
          <c:chart xmlns:c="http://schemas.openxmlformats.org/drawingml/2006/chart" r:id="rId4"/>
        </a:graphicData>
      </a:graphic>
    </xdr:graphicFrame>
    <xdr:clientData/>
  </xdr:oneCellAnchor>
  <xdr:oneCellAnchor>
    <xdr:from>
      <xdr:col>3</xdr:col>
      <xdr:colOff>485775</xdr:colOff>
      <xdr:row>27</xdr:row>
      <xdr:rowOff>0</xdr:rowOff>
    </xdr:from>
    <xdr:ext cx="5048250" cy="2771775"/>
    <xdr:graphicFrame>
      <xdr:nvGraphicFramePr>
        <xdr:cNvPr id="5" name="Chart 5"/>
        <xdr:cNvGraphicFramePr/>
      </xdr:nvGraphicFramePr>
      <xdr:xfrm>
        <a:off x="2133600" y="4619625"/>
        <a:ext cx="5048250" cy="2771775"/>
      </xdr:xfrm>
      <a:graphic>
        <a:graphicData uri="http://schemas.openxmlformats.org/drawingml/2006/chart">
          <c:chart xmlns:c="http://schemas.openxmlformats.org/drawingml/2006/chart" r:id="rId5"/>
        </a:graphicData>
      </a:graphic>
    </xdr:graphicFrame>
    <xdr:clientData/>
  </xdr:oneCellAnchor>
  <xdr:oneCellAnchor>
    <xdr:from>
      <xdr:col>0</xdr:col>
      <xdr:colOff>9525</xdr:colOff>
      <xdr:row>47</xdr:row>
      <xdr:rowOff>9525</xdr:rowOff>
    </xdr:from>
    <xdr:ext cx="5048250" cy="2781300"/>
    <xdr:graphicFrame>
      <xdr:nvGraphicFramePr>
        <xdr:cNvPr id="6" name="Chart 6"/>
        <xdr:cNvGraphicFramePr/>
      </xdr:nvGraphicFramePr>
      <xdr:xfrm>
        <a:off x="9525" y="7858125"/>
        <a:ext cx="5048250" cy="2781300"/>
      </xdr:xfrm>
      <a:graphic>
        <a:graphicData uri="http://schemas.openxmlformats.org/drawingml/2006/chart">
          <c:chart xmlns:c="http://schemas.openxmlformats.org/drawingml/2006/chart" r:id="rId6"/>
        </a:graphicData>
      </a:graphic>
    </xdr:graphicFrame>
    <xdr:clientData/>
  </xdr:oneCellAnchor>
  <xdr:twoCellAnchor>
    <xdr:from>
      <xdr:col>6</xdr:col>
      <xdr:colOff>638175</xdr:colOff>
      <xdr:row>27</xdr:row>
      <xdr:rowOff>9525</xdr:rowOff>
    </xdr:from>
    <xdr:to>
      <xdr:col>14</xdr:col>
      <xdr:colOff>457200</xdr:colOff>
      <xdr:row>44</xdr:row>
      <xdr:rowOff>57150</xdr:rowOff>
    </xdr:to>
    <xdr:graphicFrame>
      <xdr:nvGraphicFramePr>
        <xdr:cNvPr id="7" name="Chart 7"/>
        <xdr:cNvGraphicFramePr/>
      </xdr:nvGraphicFramePr>
      <xdr:xfrm>
        <a:off x="4343400" y="4629150"/>
        <a:ext cx="5057775" cy="2790825"/>
      </xdr:xfrm>
      <a:graphic>
        <a:graphicData uri="http://schemas.openxmlformats.org/drawingml/2006/chart">
          <c:chart xmlns:c="http://schemas.openxmlformats.org/drawingml/2006/chart" r:id="rId7"/>
        </a:graphicData>
      </a:graphic>
    </xdr:graphicFrame>
    <xdr:clientData/>
  </xdr:twoCellAnchor>
  <xdr:twoCellAnchor>
    <xdr:from>
      <xdr:col>4</xdr:col>
      <xdr:colOff>38100</xdr:colOff>
      <xdr:row>47</xdr:row>
      <xdr:rowOff>0</xdr:rowOff>
    </xdr:from>
    <xdr:to>
      <xdr:col>10</xdr:col>
      <xdr:colOff>400050</xdr:colOff>
      <xdr:row>64</xdr:row>
      <xdr:rowOff>38100</xdr:rowOff>
    </xdr:to>
    <xdr:graphicFrame>
      <xdr:nvGraphicFramePr>
        <xdr:cNvPr id="8" name="Chart 8"/>
        <xdr:cNvGraphicFramePr/>
      </xdr:nvGraphicFramePr>
      <xdr:xfrm>
        <a:off x="2371725" y="7848600"/>
        <a:ext cx="4476750" cy="2790825"/>
      </xdr:xfrm>
      <a:graphic>
        <a:graphicData uri="http://schemas.openxmlformats.org/drawingml/2006/chart">
          <c:chart xmlns:c="http://schemas.openxmlformats.org/drawingml/2006/chart" r:id="rId8"/>
        </a:graphicData>
      </a:graphic>
    </xdr:graphicFrame>
    <xdr:clientData/>
  </xdr:twoCellAnchor>
  <xdr:twoCellAnchor>
    <xdr:from>
      <xdr:col>7</xdr:col>
      <xdr:colOff>171450</xdr:colOff>
      <xdr:row>47</xdr:row>
      <xdr:rowOff>0</xdr:rowOff>
    </xdr:from>
    <xdr:to>
      <xdr:col>14</xdr:col>
      <xdr:colOff>104775</xdr:colOff>
      <xdr:row>64</xdr:row>
      <xdr:rowOff>47625</xdr:rowOff>
    </xdr:to>
    <xdr:graphicFrame>
      <xdr:nvGraphicFramePr>
        <xdr:cNvPr id="9" name="Chart 9"/>
        <xdr:cNvGraphicFramePr/>
      </xdr:nvGraphicFramePr>
      <xdr:xfrm>
        <a:off x="4562475" y="7848600"/>
        <a:ext cx="4486275" cy="28003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xdr:row>
      <xdr:rowOff>0</xdr:rowOff>
    </xdr:from>
    <xdr:to>
      <xdr:col>11</xdr:col>
      <xdr:colOff>276225</xdr:colOff>
      <xdr:row>8</xdr:row>
      <xdr:rowOff>152400</xdr:rowOff>
    </xdr:to>
    <xdr:graphicFrame>
      <xdr:nvGraphicFramePr>
        <xdr:cNvPr id="1" name="Chart 1"/>
        <xdr:cNvGraphicFramePr/>
      </xdr:nvGraphicFramePr>
      <xdr:xfrm>
        <a:off x="3857625" y="266700"/>
        <a:ext cx="3143250" cy="2571750"/>
      </xdr:xfrm>
      <a:graphic>
        <a:graphicData uri="http://schemas.openxmlformats.org/drawingml/2006/chart">
          <c:chart xmlns:c="http://schemas.openxmlformats.org/drawingml/2006/chart" r:id="rId1"/>
        </a:graphicData>
      </a:graphic>
    </xdr:graphicFrame>
    <xdr:clientData/>
  </xdr:twoCellAnchor>
  <xdr:twoCellAnchor>
    <xdr:from>
      <xdr:col>6</xdr:col>
      <xdr:colOff>561975</xdr:colOff>
      <xdr:row>10</xdr:row>
      <xdr:rowOff>9525</xdr:rowOff>
    </xdr:from>
    <xdr:to>
      <xdr:col>11</xdr:col>
      <xdr:colOff>276225</xdr:colOff>
      <xdr:row>24</xdr:row>
      <xdr:rowOff>0</xdr:rowOff>
    </xdr:to>
    <xdr:graphicFrame>
      <xdr:nvGraphicFramePr>
        <xdr:cNvPr id="2" name="Chart 2"/>
        <xdr:cNvGraphicFramePr/>
      </xdr:nvGraphicFramePr>
      <xdr:xfrm>
        <a:off x="3857625" y="3124200"/>
        <a:ext cx="3143250" cy="5086350"/>
      </xdr:xfrm>
      <a:graphic>
        <a:graphicData uri="http://schemas.openxmlformats.org/drawingml/2006/chart">
          <c:chart xmlns:c="http://schemas.openxmlformats.org/drawingml/2006/chart" r:id="rId2"/>
        </a:graphicData>
      </a:graphic>
    </xdr:graphicFrame>
    <xdr:clientData/>
  </xdr:twoCellAnchor>
  <xdr:oneCellAnchor>
    <xdr:from>
      <xdr:col>0</xdr:col>
      <xdr:colOff>257175</xdr:colOff>
      <xdr:row>11</xdr:row>
      <xdr:rowOff>133350</xdr:rowOff>
    </xdr:from>
    <xdr:ext cx="647700" cy="180975"/>
    <xdr:sp>
      <xdr:nvSpPr>
        <xdr:cNvPr id="3" name="TextBox 3"/>
        <xdr:cNvSpPr txBox="1">
          <a:spLocks noChangeArrowheads="1"/>
        </xdr:cNvSpPr>
      </xdr:nvSpPr>
      <xdr:spPr>
        <a:xfrm>
          <a:off x="257175" y="3409950"/>
          <a:ext cx="647700" cy="180975"/>
        </a:xfrm>
        <a:prstGeom prst="rect">
          <a:avLst/>
        </a:prstGeom>
        <a:noFill/>
        <a:ln w="9525" cmpd="sng">
          <a:noFill/>
        </a:ln>
      </xdr:spPr>
      <xdr:txBody>
        <a:bodyPr vertOverflow="clip" wrap="square" anchor="ctr">
          <a:spAutoFit/>
        </a:bodyPr>
        <a:p>
          <a:pPr algn="ctr">
            <a:defRPr/>
          </a:pPr>
          <a:r>
            <a:rPr lang="en-US" cap="none" sz="900" b="0" i="0" u="none" baseline="0"/>
            <a:t>&lt;保育施設&gt;</a:t>
          </a:r>
        </a:p>
      </xdr:txBody>
    </xdr:sp>
    <xdr:clientData/>
  </xdr:oneCellAnchor>
  <xdr:oneCellAnchor>
    <xdr:from>
      <xdr:col>0</xdr:col>
      <xdr:colOff>247650</xdr:colOff>
      <xdr:row>18</xdr:row>
      <xdr:rowOff>409575</xdr:rowOff>
    </xdr:from>
    <xdr:ext cx="533400" cy="180975"/>
    <xdr:sp>
      <xdr:nvSpPr>
        <xdr:cNvPr id="4" name="TextBox 4"/>
        <xdr:cNvSpPr txBox="1">
          <a:spLocks noChangeArrowheads="1"/>
        </xdr:cNvSpPr>
      </xdr:nvSpPr>
      <xdr:spPr>
        <a:xfrm>
          <a:off x="247650" y="6362700"/>
          <a:ext cx="533400" cy="180975"/>
        </a:xfrm>
        <a:prstGeom prst="rect">
          <a:avLst/>
        </a:prstGeom>
        <a:noFill/>
        <a:ln w="9525" cmpd="sng">
          <a:noFill/>
        </a:ln>
      </xdr:spPr>
      <xdr:txBody>
        <a:bodyPr vertOverflow="clip" wrap="square" anchor="ctr">
          <a:spAutoFit/>
        </a:bodyPr>
        <a:p>
          <a:pPr algn="ctr">
            <a:defRPr/>
          </a:pPr>
          <a:r>
            <a:rPr lang="en-US" cap="none" sz="900" b="0" i="0" u="none" baseline="0"/>
            <a:t>&lt;その他&gt;</a:t>
          </a:r>
        </a:p>
      </xdr:txBody>
    </xdr:sp>
    <xdr:clientData/>
  </xdr:oneCellAnchor>
  <xdr:twoCellAnchor editAs="absolute">
    <xdr:from>
      <xdr:col>6</xdr:col>
      <xdr:colOff>561975</xdr:colOff>
      <xdr:row>25</xdr:row>
      <xdr:rowOff>0</xdr:rowOff>
    </xdr:from>
    <xdr:to>
      <xdr:col>12</xdr:col>
      <xdr:colOff>9525</xdr:colOff>
      <xdr:row>31</xdr:row>
      <xdr:rowOff>152400</xdr:rowOff>
    </xdr:to>
    <xdr:graphicFrame>
      <xdr:nvGraphicFramePr>
        <xdr:cNvPr id="5" name="Chart 5"/>
        <xdr:cNvGraphicFramePr/>
      </xdr:nvGraphicFramePr>
      <xdr:xfrm>
        <a:off x="3857625" y="8477250"/>
        <a:ext cx="3152775" cy="2143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2</xdr:row>
      <xdr:rowOff>0</xdr:rowOff>
    </xdr:from>
    <xdr:to>
      <xdr:col>11</xdr:col>
      <xdr:colOff>276225</xdr:colOff>
      <xdr:row>9</xdr:row>
      <xdr:rowOff>152400</xdr:rowOff>
    </xdr:to>
    <xdr:graphicFrame>
      <xdr:nvGraphicFramePr>
        <xdr:cNvPr id="1" name="Chart 1"/>
        <xdr:cNvGraphicFramePr/>
      </xdr:nvGraphicFramePr>
      <xdr:xfrm>
        <a:off x="3857625" y="523875"/>
        <a:ext cx="3143250" cy="2571750"/>
      </xdr:xfrm>
      <a:graphic>
        <a:graphicData uri="http://schemas.openxmlformats.org/drawingml/2006/chart">
          <c:chart xmlns:c="http://schemas.openxmlformats.org/drawingml/2006/chart" r:id="rId1"/>
        </a:graphicData>
      </a:graphic>
    </xdr:graphicFrame>
    <xdr:clientData/>
  </xdr:twoCellAnchor>
  <xdr:twoCellAnchor>
    <xdr:from>
      <xdr:col>6</xdr:col>
      <xdr:colOff>561975</xdr:colOff>
      <xdr:row>11</xdr:row>
      <xdr:rowOff>9525</xdr:rowOff>
    </xdr:from>
    <xdr:to>
      <xdr:col>11</xdr:col>
      <xdr:colOff>276225</xdr:colOff>
      <xdr:row>25</xdr:row>
      <xdr:rowOff>0</xdr:rowOff>
    </xdr:to>
    <xdr:graphicFrame>
      <xdr:nvGraphicFramePr>
        <xdr:cNvPr id="2" name="Chart 2"/>
        <xdr:cNvGraphicFramePr/>
      </xdr:nvGraphicFramePr>
      <xdr:xfrm>
        <a:off x="3857625" y="3371850"/>
        <a:ext cx="3143250" cy="5086350"/>
      </xdr:xfrm>
      <a:graphic>
        <a:graphicData uri="http://schemas.openxmlformats.org/drawingml/2006/chart">
          <c:chart xmlns:c="http://schemas.openxmlformats.org/drawingml/2006/chart" r:id="rId2"/>
        </a:graphicData>
      </a:graphic>
    </xdr:graphicFrame>
    <xdr:clientData/>
  </xdr:twoCellAnchor>
  <xdr:oneCellAnchor>
    <xdr:from>
      <xdr:col>0</xdr:col>
      <xdr:colOff>257175</xdr:colOff>
      <xdr:row>12</xdr:row>
      <xdr:rowOff>133350</xdr:rowOff>
    </xdr:from>
    <xdr:ext cx="647700" cy="180975"/>
    <xdr:sp>
      <xdr:nvSpPr>
        <xdr:cNvPr id="3" name="TextBox 3"/>
        <xdr:cNvSpPr txBox="1">
          <a:spLocks noChangeArrowheads="1"/>
        </xdr:cNvSpPr>
      </xdr:nvSpPr>
      <xdr:spPr>
        <a:xfrm>
          <a:off x="257175" y="3657600"/>
          <a:ext cx="647700" cy="180975"/>
        </a:xfrm>
        <a:prstGeom prst="rect">
          <a:avLst/>
        </a:prstGeom>
        <a:noFill/>
        <a:ln w="9525" cmpd="sng">
          <a:noFill/>
        </a:ln>
      </xdr:spPr>
      <xdr:txBody>
        <a:bodyPr vertOverflow="clip" wrap="square" anchor="ctr">
          <a:spAutoFit/>
        </a:bodyPr>
        <a:p>
          <a:pPr algn="ctr">
            <a:defRPr/>
          </a:pPr>
          <a:r>
            <a:rPr lang="en-US" cap="none" sz="900" b="0" i="0" u="none" baseline="0"/>
            <a:t>&lt;保育施設&gt;</a:t>
          </a:r>
        </a:p>
      </xdr:txBody>
    </xdr:sp>
    <xdr:clientData/>
  </xdr:oneCellAnchor>
  <xdr:oneCellAnchor>
    <xdr:from>
      <xdr:col>0</xdr:col>
      <xdr:colOff>257175</xdr:colOff>
      <xdr:row>19</xdr:row>
      <xdr:rowOff>409575</xdr:rowOff>
    </xdr:from>
    <xdr:ext cx="533400" cy="180975"/>
    <xdr:sp>
      <xdr:nvSpPr>
        <xdr:cNvPr id="4" name="TextBox 4"/>
        <xdr:cNvSpPr txBox="1">
          <a:spLocks noChangeArrowheads="1"/>
        </xdr:cNvSpPr>
      </xdr:nvSpPr>
      <xdr:spPr>
        <a:xfrm>
          <a:off x="257175" y="6610350"/>
          <a:ext cx="533400" cy="180975"/>
        </a:xfrm>
        <a:prstGeom prst="rect">
          <a:avLst/>
        </a:prstGeom>
        <a:noFill/>
        <a:ln w="9525" cmpd="sng">
          <a:noFill/>
        </a:ln>
      </xdr:spPr>
      <xdr:txBody>
        <a:bodyPr vertOverflow="clip" wrap="square" anchor="ctr">
          <a:spAutoFit/>
        </a:bodyPr>
        <a:p>
          <a:pPr algn="ctr">
            <a:defRPr/>
          </a:pPr>
          <a:r>
            <a:rPr lang="en-US" cap="none" sz="900" b="0" i="0" u="none" baseline="0"/>
            <a:t>&lt;その他&gt;</a:t>
          </a:r>
        </a:p>
      </xdr:txBody>
    </xdr:sp>
    <xdr:clientData/>
  </xdr:oneCellAnchor>
  <xdr:twoCellAnchor editAs="absolute">
    <xdr:from>
      <xdr:col>6</xdr:col>
      <xdr:colOff>561975</xdr:colOff>
      <xdr:row>26</xdr:row>
      <xdr:rowOff>0</xdr:rowOff>
    </xdr:from>
    <xdr:to>
      <xdr:col>12</xdr:col>
      <xdr:colOff>9525</xdr:colOff>
      <xdr:row>33</xdr:row>
      <xdr:rowOff>95250</xdr:rowOff>
    </xdr:to>
    <xdr:graphicFrame>
      <xdr:nvGraphicFramePr>
        <xdr:cNvPr id="5" name="Chart 5"/>
        <xdr:cNvGraphicFramePr/>
      </xdr:nvGraphicFramePr>
      <xdr:xfrm>
        <a:off x="3857625" y="8715375"/>
        <a:ext cx="3152775" cy="18954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2</xdr:row>
      <xdr:rowOff>0</xdr:rowOff>
    </xdr:from>
    <xdr:to>
      <xdr:col>11</xdr:col>
      <xdr:colOff>276225</xdr:colOff>
      <xdr:row>9</xdr:row>
      <xdr:rowOff>152400</xdr:rowOff>
    </xdr:to>
    <xdr:graphicFrame>
      <xdr:nvGraphicFramePr>
        <xdr:cNvPr id="1" name="Chart 1"/>
        <xdr:cNvGraphicFramePr/>
      </xdr:nvGraphicFramePr>
      <xdr:xfrm>
        <a:off x="3857625" y="523875"/>
        <a:ext cx="3143250" cy="2571750"/>
      </xdr:xfrm>
      <a:graphic>
        <a:graphicData uri="http://schemas.openxmlformats.org/drawingml/2006/chart">
          <c:chart xmlns:c="http://schemas.openxmlformats.org/drawingml/2006/chart" r:id="rId1"/>
        </a:graphicData>
      </a:graphic>
    </xdr:graphicFrame>
    <xdr:clientData/>
  </xdr:twoCellAnchor>
  <xdr:twoCellAnchor>
    <xdr:from>
      <xdr:col>6</xdr:col>
      <xdr:colOff>561975</xdr:colOff>
      <xdr:row>11</xdr:row>
      <xdr:rowOff>9525</xdr:rowOff>
    </xdr:from>
    <xdr:to>
      <xdr:col>11</xdr:col>
      <xdr:colOff>276225</xdr:colOff>
      <xdr:row>25</xdr:row>
      <xdr:rowOff>0</xdr:rowOff>
    </xdr:to>
    <xdr:graphicFrame>
      <xdr:nvGraphicFramePr>
        <xdr:cNvPr id="2" name="Chart 2"/>
        <xdr:cNvGraphicFramePr/>
      </xdr:nvGraphicFramePr>
      <xdr:xfrm>
        <a:off x="3857625" y="3371850"/>
        <a:ext cx="3143250" cy="5086350"/>
      </xdr:xfrm>
      <a:graphic>
        <a:graphicData uri="http://schemas.openxmlformats.org/drawingml/2006/chart">
          <c:chart xmlns:c="http://schemas.openxmlformats.org/drawingml/2006/chart" r:id="rId2"/>
        </a:graphicData>
      </a:graphic>
    </xdr:graphicFrame>
    <xdr:clientData/>
  </xdr:twoCellAnchor>
  <xdr:oneCellAnchor>
    <xdr:from>
      <xdr:col>0</xdr:col>
      <xdr:colOff>257175</xdr:colOff>
      <xdr:row>12</xdr:row>
      <xdr:rowOff>133350</xdr:rowOff>
    </xdr:from>
    <xdr:ext cx="647700" cy="180975"/>
    <xdr:sp>
      <xdr:nvSpPr>
        <xdr:cNvPr id="3" name="TextBox 3"/>
        <xdr:cNvSpPr txBox="1">
          <a:spLocks noChangeArrowheads="1"/>
        </xdr:cNvSpPr>
      </xdr:nvSpPr>
      <xdr:spPr>
        <a:xfrm>
          <a:off x="257175" y="3657600"/>
          <a:ext cx="647700" cy="180975"/>
        </a:xfrm>
        <a:prstGeom prst="rect">
          <a:avLst/>
        </a:prstGeom>
        <a:noFill/>
        <a:ln w="9525" cmpd="sng">
          <a:noFill/>
        </a:ln>
      </xdr:spPr>
      <xdr:txBody>
        <a:bodyPr vertOverflow="clip" wrap="square" anchor="ctr">
          <a:spAutoFit/>
        </a:bodyPr>
        <a:p>
          <a:pPr algn="ctr">
            <a:defRPr/>
          </a:pPr>
          <a:r>
            <a:rPr lang="en-US" cap="none" sz="900" b="0" i="0" u="none" baseline="0"/>
            <a:t>&lt;保育施設&gt;</a:t>
          </a:r>
        </a:p>
      </xdr:txBody>
    </xdr:sp>
    <xdr:clientData/>
  </xdr:oneCellAnchor>
  <xdr:oneCellAnchor>
    <xdr:from>
      <xdr:col>0</xdr:col>
      <xdr:colOff>257175</xdr:colOff>
      <xdr:row>19</xdr:row>
      <xdr:rowOff>409575</xdr:rowOff>
    </xdr:from>
    <xdr:ext cx="533400" cy="180975"/>
    <xdr:sp>
      <xdr:nvSpPr>
        <xdr:cNvPr id="4" name="TextBox 4"/>
        <xdr:cNvSpPr txBox="1">
          <a:spLocks noChangeArrowheads="1"/>
        </xdr:cNvSpPr>
      </xdr:nvSpPr>
      <xdr:spPr>
        <a:xfrm>
          <a:off x="257175" y="6610350"/>
          <a:ext cx="533400" cy="180975"/>
        </a:xfrm>
        <a:prstGeom prst="rect">
          <a:avLst/>
        </a:prstGeom>
        <a:noFill/>
        <a:ln w="9525" cmpd="sng">
          <a:noFill/>
        </a:ln>
      </xdr:spPr>
      <xdr:txBody>
        <a:bodyPr vertOverflow="clip" wrap="square" anchor="ctr">
          <a:spAutoFit/>
        </a:bodyPr>
        <a:p>
          <a:pPr algn="ctr">
            <a:defRPr/>
          </a:pPr>
          <a:r>
            <a:rPr lang="en-US" cap="none" sz="900" b="0" i="0" u="none" baseline="0"/>
            <a:t>&lt;その他&gt;</a:t>
          </a:r>
        </a:p>
      </xdr:txBody>
    </xdr:sp>
    <xdr:clientData/>
  </xdr:oneCellAnchor>
  <xdr:twoCellAnchor editAs="absolute">
    <xdr:from>
      <xdr:col>6</xdr:col>
      <xdr:colOff>561975</xdr:colOff>
      <xdr:row>26</xdr:row>
      <xdr:rowOff>0</xdr:rowOff>
    </xdr:from>
    <xdr:to>
      <xdr:col>12</xdr:col>
      <xdr:colOff>9525</xdr:colOff>
      <xdr:row>33</xdr:row>
      <xdr:rowOff>133350</xdr:rowOff>
    </xdr:to>
    <xdr:graphicFrame>
      <xdr:nvGraphicFramePr>
        <xdr:cNvPr id="5" name="Chart 5"/>
        <xdr:cNvGraphicFramePr/>
      </xdr:nvGraphicFramePr>
      <xdr:xfrm>
        <a:off x="3857625" y="8715375"/>
        <a:ext cx="3152775" cy="1933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3</xdr:row>
      <xdr:rowOff>0</xdr:rowOff>
    </xdr:from>
    <xdr:to>
      <xdr:col>12</xdr:col>
      <xdr:colOff>0</xdr:colOff>
      <xdr:row>16</xdr:row>
      <xdr:rowOff>171450</xdr:rowOff>
    </xdr:to>
    <xdr:graphicFrame>
      <xdr:nvGraphicFramePr>
        <xdr:cNvPr id="1" name="Chart 1"/>
        <xdr:cNvGraphicFramePr/>
      </xdr:nvGraphicFramePr>
      <xdr:xfrm>
        <a:off x="3857625" y="790575"/>
        <a:ext cx="3143250" cy="5105400"/>
      </xdr:xfrm>
      <a:graphic>
        <a:graphicData uri="http://schemas.openxmlformats.org/drawingml/2006/chart">
          <c:chart xmlns:c="http://schemas.openxmlformats.org/drawingml/2006/chart" r:id="rId1"/>
        </a:graphicData>
      </a:graphic>
    </xdr:graphicFrame>
    <xdr:clientData/>
  </xdr:twoCellAnchor>
  <xdr:oneCellAnchor>
    <xdr:from>
      <xdr:col>0</xdr:col>
      <xdr:colOff>257175</xdr:colOff>
      <xdr:row>4</xdr:row>
      <xdr:rowOff>133350</xdr:rowOff>
    </xdr:from>
    <xdr:ext cx="647700" cy="180975"/>
    <xdr:sp>
      <xdr:nvSpPr>
        <xdr:cNvPr id="2" name="TextBox 2"/>
        <xdr:cNvSpPr txBox="1">
          <a:spLocks noChangeArrowheads="1"/>
        </xdr:cNvSpPr>
      </xdr:nvSpPr>
      <xdr:spPr>
        <a:xfrm>
          <a:off x="257175" y="1085850"/>
          <a:ext cx="647700" cy="180975"/>
        </a:xfrm>
        <a:prstGeom prst="rect">
          <a:avLst/>
        </a:prstGeom>
        <a:noFill/>
        <a:ln w="9525" cmpd="sng">
          <a:noFill/>
        </a:ln>
      </xdr:spPr>
      <xdr:txBody>
        <a:bodyPr vertOverflow="clip" wrap="square" anchor="ctr">
          <a:spAutoFit/>
        </a:bodyPr>
        <a:p>
          <a:pPr algn="ctr">
            <a:defRPr/>
          </a:pPr>
          <a:r>
            <a:rPr lang="en-US" cap="none" sz="900" b="0" i="0" u="none" baseline="0"/>
            <a:t>&lt;保育施設&gt;</a:t>
          </a:r>
        </a:p>
      </xdr:txBody>
    </xdr:sp>
    <xdr:clientData/>
  </xdr:oneCellAnchor>
  <xdr:oneCellAnchor>
    <xdr:from>
      <xdr:col>0</xdr:col>
      <xdr:colOff>257175</xdr:colOff>
      <xdr:row>11</xdr:row>
      <xdr:rowOff>409575</xdr:rowOff>
    </xdr:from>
    <xdr:ext cx="533400" cy="180975"/>
    <xdr:sp>
      <xdr:nvSpPr>
        <xdr:cNvPr id="3" name="TextBox 3"/>
        <xdr:cNvSpPr txBox="1">
          <a:spLocks noChangeArrowheads="1"/>
        </xdr:cNvSpPr>
      </xdr:nvSpPr>
      <xdr:spPr>
        <a:xfrm>
          <a:off x="257175" y="4038600"/>
          <a:ext cx="533400" cy="180975"/>
        </a:xfrm>
        <a:prstGeom prst="rect">
          <a:avLst/>
        </a:prstGeom>
        <a:noFill/>
        <a:ln w="9525" cmpd="sng">
          <a:noFill/>
        </a:ln>
      </xdr:spPr>
      <xdr:txBody>
        <a:bodyPr vertOverflow="clip" wrap="square" anchor="ctr">
          <a:spAutoFit/>
        </a:bodyPr>
        <a:p>
          <a:pPr algn="ctr">
            <a:defRPr/>
          </a:pPr>
          <a:r>
            <a:rPr lang="en-US" cap="none" sz="900" b="0" i="0" u="none" baseline="0"/>
            <a:t>&lt;その他&gt;</a:t>
          </a:r>
        </a:p>
      </xdr:txBody>
    </xdr:sp>
    <xdr:clientData/>
  </xdr:oneCellAnchor>
  <xdr:twoCellAnchor editAs="absolute">
    <xdr:from>
      <xdr:col>6</xdr:col>
      <xdr:colOff>561975</xdr:colOff>
      <xdr:row>19</xdr:row>
      <xdr:rowOff>0</xdr:rowOff>
    </xdr:from>
    <xdr:to>
      <xdr:col>12</xdr:col>
      <xdr:colOff>9525</xdr:colOff>
      <xdr:row>26</xdr:row>
      <xdr:rowOff>133350</xdr:rowOff>
    </xdr:to>
    <xdr:graphicFrame>
      <xdr:nvGraphicFramePr>
        <xdr:cNvPr id="4" name="Chart 4"/>
        <xdr:cNvGraphicFramePr/>
      </xdr:nvGraphicFramePr>
      <xdr:xfrm>
        <a:off x="3857625" y="6562725"/>
        <a:ext cx="3152775" cy="21621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3</xdr:row>
      <xdr:rowOff>0</xdr:rowOff>
    </xdr:from>
    <xdr:to>
      <xdr:col>12</xdr:col>
      <xdr:colOff>0</xdr:colOff>
      <xdr:row>16</xdr:row>
      <xdr:rowOff>171450</xdr:rowOff>
    </xdr:to>
    <xdr:graphicFrame>
      <xdr:nvGraphicFramePr>
        <xdr:cNvPr id="1" name="Chart 1"/>
        <xdr:cNvGraphicFramePr/>
      </xdr:nvGraphicFramePr>
      <xdr:xfrm>
        <a:off x="3857625" y="790575"/>
        <a:ext cx="3143250" cy="5105400"/>
      </xdr:xfrm>
      <a:graphic>
        <a:graphicData uri="http://schemas.openxmlformats.org/drawingml/2006/chart">
          <c:chart xmlns:c="http://schemas.openxmlformats.org/drawingml/2006/chart" r:id="rId1"/>
        </a:graphicData>
      </a:graphic>
    </xdr:graphicFrame>
    <xdr:clientData/>
  </xdr:twoCellAnchor>
  <xdr:oneCellAnchor>
    <xdr:from>
      <xdr:col>0</xdr:col>
      <xdr:colOff>257175</xdr:colOff>
      <xdr:row>4</xdr:row>
      <xdr:rowOff>133350</xdr:rowOff>
    </xdr:from>
    <xdr:ext cx="647700" cy="180975"/>
    <xdr:sp>
      <xdr:nvSpPr>
        <xdr:cNvPr id="2" name="TextBox 2"/>
        <xdr:cNvSpPr txBox="1">
          <a:spLocks noChangeArrowheads="1"/>
        </xdr:cNvSpPr>
      </xdr:nvSpPr>
      <xdr:spPr>
        <a:xfrm>
          <a:off x="257175" y="1085850"/>
          <a:ext cx="647700" cy="180975"/>
        </a:xfrm>
        <a:prstGeom prst="rect">
          <a:avLst/>
        </a:prstGeom>
        <a:noFill/>
        <a:ln w="9525" cmpd="sng">
          <a:noFill/>
        </a:ln>
      </xdr:spPr>
      <xdr:txBody>
        <a:bodyPr vertOverflow="clip" wrap="square" anchor="ctr">
          <a:spAutoFit/>
        </a:bodyPr>
        <a:p>
          <a:pPr algn="ctr">
            <a:defRPr/>
          </a:pPr>
          <a:r>
            <a:rPr lang="en-US" cap="none" sz="900" b="0" i="0" u="none" baseline="0"/>
            <a:t>&lt;保育施設&gt;</a:t>
          </a:r>
        </a:p>
      </xdr:txBody>
    </xdr:sp>
    <xdr:clientData/>
  </xdr:oneCellAnchor>
  <xdr:oneCellAnchor>
    <xdr:from>
      <xdr:col>0</xdr:col>
      <xdr:colOff>257175</xdr:colOff>
      <xdr:row>11</xdr:row>
      <xdr:rowOff>409575</xdr:rowOff>
    </xdr:from>
    <xdr:ext cx="533400" cy="180975"/>
    <xdr:sp>
      <xdr:nvSpPr>
        <xdr:cNvPr id="3" name="TextBox 3"/>
        <xdr:cNvSpPr txBox="1">
          <a:spLocks noChangeArrowheads="1"/>
        </xdr:cNvSpPr>
      </xdr:nvSpPr>
      <xdr:spPr>
        <a:xfrm>
          <a:off x="257175" y="4038600"/>
          <a:ext cx="533400" cy="180975"/>
        </a:xfrm>
        <a:prstGeom prst="rect">
          <a:avLst/>
        </a:prstGeom>
        <a:noFill/>
        <a:ln w="9525" cmpd="sng">
          <a:noFill/>
        </a:ln>
      </xdr:spPr>
      <xdr:txBody>
        <a:bodyPr vertOverflow="clip" wrap="square" anchor="ctr">
          <a:spAutoFit/>
        </a:bodyPr>
        <a:p>
          <a:pPr algn="ctr">
            <a:defRPr/>
          </a:pPr>
          <a:r>
            <a:rPr lang="en-US" cap="none" sz="900" b="0" i="0" u="none" baseline="0"/>
            <a:t>&lt;その他&gt;</a:t>
          </a:r>
        </a:p>
      </xdr:txBody>
    </xdr:sp>
    <xdr:clientData/>
  </xdr:oneCellAnchor>
  <xdr:twoCellAnchor editAs="absolute">
    <xdr:from>
      <xdr:col>6</xdr:col>
      <xdr:colOff>561975</xdr:colOff>
      <xdr:row>19</xdr:row>
      <xdr:rowOff>0</xdr:rowOff>
    </xdr:from>
    <xdr:to>
      <xdr:col>12</xdr:col>
      <xdr:colOff>9525</xdr:colOff>
      <xdr:row>26</xdr:row>
      <xdr:rowOff>142875</xdr:rowOff>
    </xdr:to>
    <xdr:graphicFrame>
      <xdr:nvGraphicFramePr>
        <xdr:cNvPr id="4" name="Chart 4"/>
        <xdr:cNvGraphicFramePr/>
      </xdr:nvGraphicFramePr>
      <xdr:xfrm>
        <a:off x="3857625" y="6562725"/>
        <a:ext cx="3152775" cy="2171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32"/>
  <sheetViews>
    <sheetView tabSelected="1" workbookViewId="0" topLeftCell="A1">
      <selection activeCell="B5" sqref="B5"/>
    </sheetView>
  </sheetViews>
  <sheetFormatPr defaultColWidth="9.00390625" defaultRowHeight="18.75" customHeight="1"/>
  <cols>
    <col min="1" max="1" width="15.375" style="1" customWidth="1"/>
    <col min="2" max="2" width="9.875" style="1" customWidth="1"/>
    <col min="3" max="3" width="12.125" style="1" customWidth="1"/>
    <col min="4" max="6" width="9.00390625" style="1" customWidth="1"/>
    <col min="7" max="7" width="8.00390625" style="1" customWidth="1"/>
    <col min="8" max="8" width="9.00390625" style="1" customWidth="1"/>
    <col min="9" max="9" width="11.625" style="1" customWidth="1"/>
    <col min="10" max="16384" width="9.00390625" style="1" customWidth="1"/>
  </cols>
  <sheetData>
    <row r="1" spans="8:9" ht="38.25" customHeight="1">
      <c r="H1" s="101" t="s">
        <v>73</v>
      </c>
      <c r="I1" s="101"/>
    </row>
    <row r="2" spans="1:9" ht="61.5" customHeight="1">
      <c r="A2" s="103" t="s">
        <v>42</v>
      </c>
      <c r="B2" s="103"/>
      <c r="C2" s="103"/>
      <c r="D2" s="103"/>
      <c r="E2" s="103"/>
      <c r="F2" s="103"/>
      <c r="G2" s="103"/>
      <c r="H2" s="103"/>
      <c r="I2" s="103"/>
    </row>
    <row r="3" spans="1:9" s="8" customFormat="1" ht="77.25" customHeight="1">
      <c r="A3" s="8" t="s">
        <v>0</v>
      </c>
      <c r="B3" s="102" t="s">
        <v>1</v>
      </c>
      <c r="C3" s="102"/>
      <c r="D3" s="102"/>
      <c r="E3" s="102"/>
      <c r="F3" s="102"/>
      <c r="G3" s="102"/>
      <c r="H3" s="102"/>
      <c r="I3" s="102"/>
    </row>
    <row r="4" spans="1:2" s="8" customFormat="1" ht="30" customHeight="1">
      <c r="A4" s="8" t="s">
        <v>2</v>
      </c>
      <c r="B4" s="8" t="s">
        <v>40</v>
      </c>
    </row>
    <row r="5" spans="1:2" s="8" customFormat="1" ht="35.25" customHeight="1">
      <c r="A5" s="8" t="s">
        <v>3</v>
      </c>
      <c r="B5" s="8" t="s">
        <v>4</v>
      </c>
    </row>
    <row r="6" spans="1:2" s="6" customFormat="1" ht="35.25" customHeight="1">
      <c r="A6" s="8" t="s">
        <v>41</v>
      </c>
      <c r="B6" s="7">
        <v>575</v>
      </c>
    </row>
    <row r="7" spans="1:9" s="8" customFormat="1" ht="52.5" customHeight="1">
      <c r="A7" s="8" t="s">
        <v>5</v>
      </c>
      <c r="B7" s="102" t="s">
        <v>6</v>
      </c>
      <c r="C7" s="102"/>
      <c r="D7" s="102"/>
      <c r="E7" s="102"/>
      <c r="F7" s="102"/>
      <c r="G7" s="102"/>
      <c r="H7" s="102"/>
      <c r="I7" s="102"/>
    </row>
    <row r="8" spans="1:2" s="8" customFormat="1" ht="35.25" customHeight="1">
      <c r="A8" s="8" t="s">
        <v>7</v>
      </c>
      <c r="B8" s="8" t="s">
        <v>8</v>
      </c>
    </row>
    <row r="9" s="8" customFormat="1" ht="35.25" customHeight="1">
      <c r="B9" s="8" t="s">
        <v>9</v>
      </c>
    </row>
    <row r="10" s="8" customFormat="1" ht="35.25" customHeight="1">
      <c r="B10" s="8" t="s">
        <v>10</v>
      </c>
    </row>
    <row r="11" spans="2:11" s="8" customFormat="1" ht="35.25" customHeight="1">
      <c r="B11" s="8" t="s">
        <v>43</v>
      </c>
      <c r="J11" s="9"/>
      <c r="K11" s="9"/>
    </row>
    <row r="12" spans="2:12" ht="39.75" customHeight="1">
      <c r="B12" s="8" t="s">
        <v>44</v>
      </c>
      <c r="C12" s="2"/>
      <c r="D12" s="2"/>
      <c r="E12" s="2"/>
      <c r="F12" s="2"/>
      <c r="G12" s="2"/>
      <c r="H12" s="2"/>
      <c r="I12" s="2"/>
      <c r="J12" s="2"/>
      <c r="K12" s="2"/>
      <c r="L12" s="2"/>
    </row>
    <row r="13" spans="2:12" ht="18.75" customHeight="1">
      <c r="B13" s="2"/>
      <c r="C13" s="2"/>
      <c r="D13" s="2"/>
      <c r="E13" s="2"/>
      <c r="F13" s="2"/>
      <c r="G13" s="2"/>
      <c r="H13" s="2"/>
      <c r="I13" s="2"/>
      <c r="J13" s="2"/>
      <c r="K13" s="2"/>
      <c r="L13" s="2"/>
    </row>
    <row r="14" spans="2:12" ht="18.75" customHeight="1">
      <c r="B14" s="2"/>
      <c r="C14" s="2"/>
      <c r="D14" s="2"/>
      <c r="E14" s="2"/>
      <c r="F14" s="2"/>
      <c r="G14" s="2"/>
      <c r="H14" s="2"/>
      <c r="I14" s="2"/>
      <c r="J14" s="2"/>
      <c r="K14" s="2"/>
      <c r="L14" s="2"/>
    </row>
    <row r="15" spans="2:12" ht="18.75" customHeight="1">
      <c r="B15" s="2"/>
      <c r="C15" s="2"/>
      <c r="D15" s="2"/>
      <c r="E15" s="2"/>
      <c r="F15" s="2"/>
      <c r="G15" s="2"/>
      <c r="H15" s="2"/>
      <c r="I15" s="2"/>
      <c r="J15" s="2"/>
      <c r="K15" s="2"/>
      <c r="L15" s="2"/>
    </row>
    <row r="16" spans="2:12" ht="18.75" customHeight="1">
      <c r="B16" s="2"/>
      <c r="C16" s="2"/>
      <c r="D16" s="2"/>
      <c r="E16" s="2"/>
      <c r="F16" s="2"/>
      <c r="G16" s="2"/>
      <c r="H16" s="2"/>
      <c r="I16" s="2"/>
      <c r="J16" s="2"/>
      <c r="K16" s="2"/>
      <c r="L16" s="2"/>
    </row>
    <row r="17" spans="2:12" ht="18.75" customHeight="1">
      <c r="B17" s="2"/>
      <c r="C17" s="2"/>
      <c r="D17" s="2"/>
      <c r="E17" s="2"/>
      <c r="F17" s="2"/>
      <c r="G17" s="2"/>
      <c r="H17" s="2"/>
      <c r="I17" s="2"/>
      <c r="J17" s="2"/>
      <c r="K17" s="2"/>
      <c r="L17" s="2"/>
    </row>
    <row r="18" spans="2:12" ht="18.75" customHeight="1">
      <c r="B18" s="2"/>
      <c r="C18" s="2"/>
      <c r="D18" s="2"/>
      <c r="E18" s="2"/>
      <c r="F18" s="2"/>
      <c r="G18" s="2"/>
      <c r="H18" s="2"/>
      <c r="I18" s="2"/>
      <c r="J18" s="2"/>
      <c r="K18" s="2"/>
      <c r="L18" s="2"/>
    </row>
    <row r="19" spans="2:12" ht="18.75" customHeight="1">
      <c r="B19" s="2"/>
      <c r="C19" s="2"/>
      <c r="D19" s="2"/>
      <c r="E19" s="2"/>
      <c r="F19" s="2"/>
      <c r="G19" s="2"/>
      <c r="H19" s="2"/>
      <c r="I19" s="2"/>
      <c r="J19" s="2"/>
      <c r="K19" s="2"/>
      <c r="L19" s="2"/>
    </row>
    <row r="20" spans="2:12" ht="18.75" customHeight="1">
      <c r="B20" s="2"/>
      <c r="C20" s="2"/>
      <c r="D20" s="2"/>
      <c r="E20" s="2"/>
      <c r="F20" s="2"/>
      <c r="G20" s="2"/>
      <c r="H20" s="2"/>
      <c r="I20" s="2"/>
      <c r="J20" s="2"/>
      <c r="K20" s="2"/>
      <c r="L20" s="2"/>
    </row>
    <row r="21" spans="2:12" ht="18.75" customHeight="1">
      <c r="B21" s="2"/>
      <c r="C21" s="2"/>
      <c r="D21" s="2"/>
      <c r="E21" s="2"/>
      <c r="F21" s="2"/>
      <c r="G21" s="2"/>
      <c r="H21" s="2"/>
      <c r="I21" s="2"/>
      <c r="J21" s="2"/>
      <c r="K21" s="2"/>
      <c r="L21" s="2"/>
    </row>
    <row r="22" spans="2:12" ht="18.75" customHeight="1">
      <c r="B22" s="2"/>
      <c r="C22" s="2"/>
      <c r="D22" s="2"/>
      <c r="E22" s="2"/>
      <c r="F22" s="2"/>
      <c r="G22" s="2"/>
      <c r="H22" s="2"/>
      <c r="I22" s="2"/>
      <c r="J22" s="2"/>
      <c r="K22" s="2"/>
      <c r="L22" s="2"/>
    </row>
    <row r="23" spans="2:12" ht="18.75" customHeight="1">
      <c r="B23" s="2"/>
      <c r="C23" s="2"/>
      <c r="D23" s="2"/>
      <c r="E23" s="2"/>
      <c r="F23" s="2"/>
      <c r="G23" s="2"/>
      <c r="H23" s="2"/>
      <c r="I23" s="2"/>
      <c r="J23" s="2"/>
      <c r="K23" s="2"/>
      <c r="L23" s="2"/>
    </row>
    <row r="24" spans="2:12" ht="18.75" customHeight="1">
      <c r="B24" s="2"/>
      <c r="C24" s="2"/>
      <c r="D24" s="2"/>
      <c r="E24" s="2"/>
      <c r="F24" s="2"/>
      <c r="G24" s="2"/>
      <c r="H24" s="2"/>
      <c r="I24" s="2"/>
      <c r="J24" s="2"/>
      <c r="K24" s="2"/>
      <c r="L24" s="2"/>
    </row>
    <row r="25" spans="2:12" ht="18.75" customHeight="1">
      <c r="B25" s="2"/>
      <c r="C25" s="2"/>
      <c r="D25" s="2"/>
      <c r="E25" s="2"/>
      <c r="F25" s="2"/>
      <c r="G25" s="2"/>
      <c r="H25" s="2"/>
      <c r="I25" s="2"/>
      <c r="J25" s="2"/>
      <c r="K25" s="2"/>
      <c r="L25" s="2"/>
    </row>
    <row r="26" spans="2:12" ht="18.75" customHeight="1">
      <c r="B26" s="2"/>
      <c r="C26" s="2"/>
      <c r="D26" s="2"/>
      <c r="E26" s="2"/>
      <c r="F26" s="2"/>
      <c r="G26" s="2"/>
      <c r="H26" s="2"/>
      <c r="I26" s="2"/>
      <c r="J26" s="2"/>
      <c r="K26" s="2"/>
      <c r="L26" s="2"/>
    </row>
    <row r="27" spans="2:12" ht="18.75" customHeight="1">
      <c r="B27" s="2"/>
      <c r="C27" s="2"/>
      <c r="D27" s="2"/>
      <c r="E27" s="2"/>
      <c r="F27" s="2"/>
      <c r="G27" s="2"/>
      <c r="H27" s="2"/>
      <c r="I27" s="2"/>
      <c r="J27" s="2"/>
      <c r="K27" s="2"/>
      <c r="L27" s="2"/>
    </row>
    <row r="28" spans="2:12" ht="18.75" customHeight="1">
      <c r="B28" s="2"/>
      <c r="C28" s="2"/>
      <c r="D28" s="2"/>
      <c r="E28" s="2"/>
      <c r="F28" s="2"/>
      <c r="G28" s="2"/>
      <c r="H28" s="2"/>
      <c r="I28" s="2"/>
      <c r="J28" s="2"/>
      <c r="K28" s="2"/>
      <c r="L28" s="2"/>
    </row>
    <row r="29" spans="2:12" ht="18.75" customHeight="1">
      <c r="B29" s="2"/>
      <c r="C29" s="2"/>
      <c r="D29" s="2"/>
      <c r="E29" s="2"/>
      <c r="F29" s="2"/>
      <c r="G29" s="2"/>
      <c r="H29" s="2"/>
      <c r="I29" s="2"/>
      <c r="J29" s="2"/>
      <c r="K29" s="2"/>
      <c r="L29" s="2"/>
    </row>
    <row r="30" spans="2:12" ht="18.75" customHeight="1">
      <c r="B30" s="2"/>
      <c r="C30" s="2"/>
      <c r="D30" s="2"/>
      <c r="E30" s="2"/>
      <c r="F30" s="2"/>
      <c r="G30" s="2"/>
      <c r="H30" s="2"/>
      <c r="I30" s="2"/>
      <c r="J30" s="2"/>
      <c r="K30" s="2"/>
      <c r="L30" s="2"/>
    </row>
    <row r="31" spans="2:12" ht="18.75" customHeight="1">
      <c r="B31" s="2"/>
      <c r="C31" s="2"/>
      <c r="D31" s="2"/>
      <c r="E31" s="2"/>
      <c r="F31" s="2"/>
      <c r="G31" s="2"/>
      <c r="H31" s="2"/>
      <c r="I31" s="2"/>
      <c r="J31" s="2"/>
      <c r="K31" s="2"/>
      <c r="L31" s="2"/>
    </row>
    <row r="32" spans="2:12" ht="18.75" customHeight="1">
      <c r="B32" s="2"/>
      <c r="C32" s="2"/>
      <c r="D32" s="2"/>
      <c r="E32" s="2"/>
      <c r="F32" s="2"/>
      <c r="G32" s="2"/>
      <c r="H32" s="2"/>
      <c r="I32" s="2"/>
      <c r="J32" s="2"/>
      <c r="K32" s="2"/>
      <c r="L32" s="2"/>
    </row>
  </sheetData>
  <mergeCells count="4">
    <mergeCell ref="H1:I1"/>
    <mergeCell ref="B7:I7"/>
    <mergeCell ref="B3:I3"/>
    <mergeCell ref="A2:I2"/>
  </mergeCells>
  <printOptions/>
  <pageMargins left="0.7874015748031497" right="0.1968503937007874" top="0.7874015748031497" bottom="0" header="0.3937007874015748" footer="0.5118110236220472"/>
  <pageSetup horizontalDpi="300" verticalDpi="300" orientation="portrait" paperSize="9"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A1:U97"/>
  <sheetViews>
    <sheetView workbookViewId="0" topLeftCell="A36">
      <selection activeCell="H69" sqref="H69"/>
    </sheetView>
  </sheetViews>
  <sheetFormatPr defaultColWidth="9.00390625" defaultRowHeight="13.5"/>
  <cols>
    <col min="1" max="1" width="3.625" style="82" customWidth="1"/>
    <col min="2" max="10" width="9.00390625" style="82" customWidth="1"/>
    <col min="11" max="11" width="7.50390625" style="82" customWidth="1"/>
    <col min="12" max="12" width="7.25390625" style="82" customWidth="1"/>
    <col min="13" max="16384" width="9.00390625" style="82" customWidth="1"/>
  </cols>
  <sheetData>
    <row r="1" spans="1:12" ht="18.75">
      <c r="A1" s="80" t="s">
        <v>97</v>
      </c>
      <c r="B1" s="81"/>
      <c r="C1" s="81"/>
      <c r="D1" s="81"/>
      <c r="E1" s="81"/>
      <c r="F1" s="81"/>
      <c r="G1" s="81"/>
      <c r="H1" s="81"/>
      <c r="I1" s="81"/>
      <c r="J1" s="81"/>
      <c r="K1" s="81"/>
      <c r="L1" s="81"/>
    </row>
    <row r="3" ht="21" customHeight="1">
      <c r="A3" s="83" t="s">
        <v>98</v>
      </c>
    </row>
    <row r="4" ht="21" customHeight="1">
      <c r="A4" s="83"/>
    </row>
    <row r="5" ht="12">
      <c r="N5" s="82" t="s">
        <v>99</v>
      </c>
    </row>
    <row r="6" spans="2:19" ht="12">
      <c r="B6" s="82" t="s">
        <v>100</v>
      </c>
      <c r="F6" s="82" t="s">
        <v>101</v>
      </c>
      <c r="I6" s="82" t="s">
        <v>102</v>
      </c>
      <c r="N6" s="84" t="s">
        <v>103</v>
      </c>
      <c r="O6" s="84" t="s">
        <v>74</v>
      </c>
      <c r="P6" s="84" t="s">
        <v>75</v>
      </c>
      <c r="Q6" s="84" t="s">
        <v>76</v>
      </c>
      <c r="R6" s="84" t="s">
        <v>77</v>
      </c>
      <c r="S6" s="84" t="s">
        <v>78</v>
      </c>
    </row>
    <row r="7" spans="3:20" ht="12">
      <c r="C7" s="85"/>
      <c r="N7" s="84">
        <v>49</v>
      </c>
      <c r="O7" s="84">
        <v>92</v>
      </c>
      <c r="P7" s="84">
        <v>39</v>
      </c>
      <c r="Q7" s="84">
        <v>99</v>
      </c>
      <c r="R7" s="84">
        <v>208</v>
      </c>
      <c r="S7" s="84">
        <v>88</v>
      </c>
      <c r="T7" s="82">
        <f>SUM(N7:S7)</f>
        <v>575</v>
      </c>
    </row>
    <row r="8" spans="14:20" ht="12.75">
      <c r="N8" s="86">
        <f aca="true" t="shared" si="0" ref="N8:S8">N7/$T$7*100</f>
        <v>8.521739130434783</v>
      </c>
      <c r="O8" s="86">
        <f t="shared" si="0"/>
        <v>16</v>
      </c>
      <c r="P8" s="86">
        <f t="shared" si="0"/>
        <v>6.782608695652175</v>
      </c>
      <c r="Q8" s="86">
        <f t="shared" si="0"/>
        <v>17.217391304347824</v>
      </c>
      <c r="R8" s="86">
        <f t="shared" si="0"/>
        <v>36.173913043478265</v>
      </c>
      <c r="S8" s="86">
        <f t="shared" si="0"/>
        <v>15.304347826086955</v>
      </c>
      <c r="T8" s="86"/>
    </row>
    <row r="9" ht="12.75"/>
    <row r="10" ht="12.75">
      <c r="N10" s="82" t="s">
        <v>104</v>
      </c>
    </row>
    <row r="11" spans="14:16" ht="12.75">
      <c r="N11" s="84" t="s">
        <v>79</v>
      </c>
      <c r="O11" s="84" t="s">
        <v>80</v>
      </c>
      <c r="P11" s="84" t="s">
        <v>78</v>
      </c>
    </row>
    <row r="12" spans="14:17" ht="12.75">
      <c r="N12" s="84">
        <v>41</v>
      </c>
      <c r="O12" s="84">
        <v>509</v>
      </c>
      <c r="P12" s="84">
        <v>25</v>
      </c>
      <c r="Q12" s="82">
        <f>SUM(N12:P12)</f>
        <v>575</v>
      </c>
    </row>
    <row r="13" spans="14:16" ht="12.75">
      <c r="N13" s="86">
        <f>N12/$Q$12*100</f>
        <v>7.130434782608695</v>
      </c>
      <c r="O13" s="86">
        <f>O12/$Q$12*100</f>
        <v>88.52173913043478</v>
      </c>
      <c r="P13" s="86">
        <f>P12/$Q$12*100</f>
        <v>4.3478260869565215</v>
      </c>
    </row>
    <row r="14" ht="12.75">
      <c r="N14" s="82" t="s">
        <v>105</v>
      </c>
    </row>
    <row r="15" spans="14:17" ht="12.75">
      <c r="N15" s="84" t="s">
        <v>81</v>
      </c>
      <c r="O15" s="84" t="s">
        <v>82</v>
      </c>
      <c r="P15" s="84" t="s">
        <v>83</v>
      </c>
      <c r="Q15" s="84" t="s">
        <v>78</v>
      </c>
    </row>
    <row r="16" spans="14:18" ht="12.75">
      <c r="N16" s="84">
        <v>74</v>
      </c>
      <c r="O16" s="84">
        <v>240</v>
      </c>
      <c r="P16" s="84">
        <v>217</v>
      </c>
      <c r="Q16" s="84">
        <v>44</v>
      </c>
      <c r="R16" s="82">
        <f>SUM(N16:Q16)</f>
        <v>575</v>
      </c>
    </row>
    <row r="17" spans="14:17" ht="12.75">
      <c r="N17" s="86">
        <f>N16/$R$16*100</f>
        <v>12.869565217391305</v>
      </c>
      <c r="O17" s="86">
        <f>O16/$R$16*100</f>
        <v>41.73913043478261</v>
      </c>
      <c r="P17" s="86">
        <f>P16/$R$16*100</f>
        <v>37.73913043478261</v>
      </c>
      <c r="Q17" s="86">
        <f>Q16/$R$16*100</f>
        <v>7.652173913043478</v>
      </c>
    </row>
    <row r="18" ht="12.75"/>
    <row r="19" ht="12.75"/>
    <row r="20" ht="12.75"/>
    <row r="21" ht="12.75"/>
    <row r="22" ht="12.75"/>
    <row r="23" ht="12.75"/>
    <row r="24" ht="12.75"/>
    <row r="25" ht="12.75"/>
    <row r="26" spans="2:11" ht="12">
      <c r="B26" s="82" t="s">
        <v>106</v>
      </c>
      <c r="F26" s="82" t="s">
        <v>107</v>
      </c>
      <c r="I26" s="104" t="s">
        <v>108</v>
      </c>
      <c r="J26" s="105"/>
      <c r="K26" s="105"/>
    </row>
    <row r="27" spans="9:11" ht="12">
      <c r="I27" s="105"/>
      <c r="J27" s="105"/>
      <c r="K27" s="105"/>
    </row>
    <row r="28" spans="1:14" ht="12" customHeight="1">
      <c r="A28" s="83"/>
      <c r="N28" s="82" t="s">
        <v>109</v>
      </c>
    </row>
    <row r="29" spans="14:16" ht="12.75">
      <c r="N29" s="84" t="s">
        <v>84</v>
      </c>
      <c r="O29" s="84" t="s">
        <v>85</v>
      </c>
      <c r="P29" s="84" t="s">
        <v>78</v>
      </c>
    </row>
    <row r="30" spans="14:17" ht="12.75">
      <c r="N30" s="84">
        <v>51</v>
      </c>
      <c r="O30" s="84">
        <v>497</v>
      </c>
      <c r="P30" s="84">
        <v>27</v>
      </c>
      <c r="Q30" s="82">
        <f>SUM(N30:P30)</f>
        <v>575</v>
      </c>
    </row>
    <row r="31" spans="2:16" ht="12.75">
      <c r="B31" s="85"/>
      <c r="G31" s="85"/>
      <c r="N31" s="86">
        <f>N30/$Q$30*100</f>
        <v>8.869565217391303</v>
      </c>
      <c r="O31" s="86">
        <f>O30/$Q$30*100</f>
        <v>86.43478260869564</v>
      </c>
      <c r="P31" s="86">
        <f>P30/$Q$30*100</f>
        <v>4.695652173913043</v>
      </c>
    </row>
    <row r="32" ht="12.75">
      <c r="N32" s="82" t="s">
        <v>110</v>
      </c>
    </row>
    <row r="33" spans="14:18" ht="12.75">
      <c r="N33" s="84" t="s">
        <v>86</v>
      </c>
      <c r="O33" s="84" t="s">
        <v>87</v>
      </c>
      <c r="P33" s="84" t="s">
        <v>88</v>
      </c>
      <c r="Q33" s="84" t="s">
        <v>89</v>
      </c>
      <c r="R33" s="84" t="s">
        <v>78</v>
      </c>
    </row>
    <row r="34" spans="14:19" ht="12.75">
      <c r="N34" s="84">
        <v>329</v>
      </c>
      <c r="O34" s="84">
        <v>7</v>
      </c>
      <c r="P34" s="84">
        <v>172</v>
      </c>
      <c r="Q34" s="84">
        <v>46</v>
      </c>
      <c r="R34" s="84">
        <v>21</v>
      </c>
      <c r="S34" s="82">
        <f>SUM(N34:R34)</f>
        <v>575</v>
      </c>
    </row>
    <row r="35" spans="14:18" ht="12.75">
      <c r="N35" s="86">
        <f>N34/$S$34*100</f>
        <v>57.21739130434783</v>
      </c>
      <c r="O35" s="86">
        <f>O34/$S$34*100</f>
        <v>1.2173913043478262</v>
      </c>
      <c r="P35" s="86">
        <f>P34/$S$34*100</f>
        <v>29.91304347826087</v>
      </c>
      <c r="Q35" s="86">
        <f>Q34/$S$34*100</f>
        <v>8</v>
      </c>
      <c r="R35" s="86">
        <f>R34/$S$34*100</f>
        <v>3.6521739130434785</v>
      </c>
    </row>
    <row r="36" ht="12.75"/>
    <row r="37" ht="12.75"/>
    <row r="38" ht="12.75">
      <c r="N38" s="82" t="s">
        <v>111</v>
      </c>
    </row>
    <row r="39" spans="14:20" ht="12.75">
      <c r="N39" s="84" t="s">
        <v>86</v>
      </c>
      <c r="O39" s="84" t="s">
        <v>87</v>
      </c>
      <c r="P39" s="84" t="s">
        <v>88</v>
      </c>
      <c r="Q39" s="84" t="s">
        <v>90</v>
      </c>
      <c r="R39" s="84" t="s">
        <v>91</v>
      </c>
      <c r="S39" s="84" t="s">
        <v>89</v>
      </c>
      <c r="T39" s="84" t="s">
        <v>78</v>
      </c>
    </row>
    <row r="40" spans="14:21" ht="12.75">
      <c r="N40" s="84">
        <v>361</v>
      </c>
      <c r="O40" s="84">
        <v>6</v>
      </c>
      <c r="P40" s="84">
        <v>28</v>
      </c>
      <c r="Q40" s="84">
        <v>85</v>
      </c>
      <c r="R40" s="84">
        <v>19</v>
      </c>
      <c r="S40" s="84">
        <v>22</v>
      </c>
      <c r="T40" s="84">
        <v>54</v>
      </c>
      <c r="U40" s="82">
        <f>SUM(N40:T40)</f>
        <v>575</v>
      </c>
    </row>
    <row r="41" spans="14:20" ht="12.75">
      <c r="N41" s="86">
        <f aca="true" t="shared" si="1" ref="N41:T41">N40/$U$40*100</f>
        <v>62.78260869565217</v>
      </c>
      <c r="O41" s="86">
        <f t="shared" si="1"/>
        <v>1.0434782608695654</v>
      </c>
      <c r="P41" s="86">
        <f t="shared" si="1"/>
        <v>4.869565217391305</v>
      </c>
      <c r="Q41" s="86">
        <f t="shared" si="1"/>
        <v>14.782608695652174</v>
      </c>
      <c r="R41" s="86">
        <f t="shared" si="1"/>
        <v>3.304347826086956</v>
      </c>
      <c r="S41" s="86">
        <f t="shared" si="1"/>
        <v>3.826086956521739</v>
      </c>
      <c r="T41" s="86">
        <f t="shared" si="1"/>
        <v>9.391304347826086</v>
      </c>
    </row>
    <row r="42" ht="12.75"/>
    <row r="43" ht="12.75"/>
    <row r="44" ht="12.75"/>
    <row r="45" ht="12.75"/>
    <row r="46" spans="2:9" ht="12">
      <c r="B46" s="82" t="s">
        <v>112</v>
      </c>
      <c r="F46" s="82" t="s">
        <v>113</v>
      </c>
      <c r="I46" s="82" t="s">
        <v>114</v>
      </c>
    </row>
    <row r="48" ht="12.75">
      <c r="N48" s="82" t="s">
        <v>115</v>
      </c>
    </row>
    <row r="49" spans="14:19" ht="12.75">
      <c r="N49" s="84" t="s">
        <v>92</v>
      </c>
      <c r="O49" s="84" t="s">
        <v>93</v>
      </c>
      <c r="P49" s="84" t="s">
        <v>94</v>
      </c>
      <c r="Q49" s="84" t="s">
        <v>95</v>
      </c>
      <c r="R49" s="84" t="s">
        <v>96</v>
      </c>
      <c r="S49" s="84" t="s">
        <v>78</v>
      </c>
    </row>
    <row r="50" spans="14:20" ht="12.75">
      <c r="N50" s="84">
        <v>182</v>
      </c>
      <c r="O50" s="84">
        <v>100</v>
      </c>
      <c r="P50" s="84">
        <v>108</v>
      </c>
      <c r="Q50" s="84">
        <v>138</v>
      </c>
      <c r="R50" s="84">
        <v>26</v>
      </c>
      <c r="S50" s="84">
        <v>21</v>
      </c>
      <c r="T50" s="82">
        <f>SUM(N50:S50)</f>
        <v>575</v>
      </c>
    </row>
    <row r="51" spans="14:19" ht="12.75">
      <c r="N51" s="86">
        <f aca="true" t="shared" si="2" ref="N51:S51">N50/$T$50*100</f>
        <v>31.65217391304348</v>
      </c>
      <c r="O51" s="86">
        <f t="shared" si="2"/>
        <v>17.391304347826086</v>
      </c>
      <c r="P51" s="86">
        <f t="shared" si="2"/>
        <v>18.782608695652172</v>
      </c>
      <c r="Q51" s="86">
        <f t="shared" si="2"/>
        <v>24</v>
      </c>
      <c r="R51" s="86">
        <f t="shared" si="2"/>
        <v>4.521739130434783</v>
      </c>
      <c r="S51" s="86">
        <f t="shared" si="2"/>
        <v>3.6521739130434785</v>
      </c>
    </row>
    <row r="52" spans="2:7" ht="12.75">
      <c r="B52" s="85"/>
      <c r="G52" s="85"/>
    </row>
    <row r="53" ht="12.75">
      <c r="N53" s="82" t="s">
        <v>116</v>
      </c>
    </row>
    <row r="54" spans="14:16" ht="12.75">
      <c r="N54" s="84" t="s">
        <v>117</v>
      </c>
      <c r="O54" s="84" t="s">
        <v>118</v>
      </c>
      <c r="P54" s="84" t="s">
        <v>119</v>
      </c>
    </row>
    <row r="55" spans="14:17" ht="12.75">
      <c r="N55" s="84">
        <v>183</v>
      </c>
      <c r="O55" s="84">
        <f>Q55-(N55+P55)</f>
        <v>381</v>
      </c>
      <c r="P55" s="84">
        <v>11</v>
      </c>
      <c r="Q55" s="82">
        <v>575</v>
      </c>
    </row>
    <row r="56" spans="14:16" ht="12.75">
      <c r="N56" s="86">
        <f>N55/$Q$55*100</f>
        <v>31.82608695652174</v>
      </c>
      <c r="O56" s="86">
        <f>O55/$Q$55*100</f>
        <v>66.26086956521739</v>
      </c>
      <c r="P56" s="86">
        <f>P55/$Q$55*100</f>
        <v>1.9130434782608694</v>
      </c>
    </row>
    <row r="57" ht="12.75"/>
    <row r="58" ht="12.75">
      <c r="N58" s="82" t="s">
        <v>120</v>
      </c>
    </row>
    <row r="59" spans="14:16" ht="12.75">
      <c r="N59" s="84" t="s">
        <v>121</v>
      </c>
      <c r="O59" s="84" t="s">
        <v>122</v>
      </c>
      <c r="P59" s="84" t="s">
        <v>119</v>
      </c>
    </row>
    <row r="60" spans="14:17" ht="12.75">
      <c r="N60" s="84">
        <v>51</v>
      </c>
      <c r="O60" s="84">
        <f>Q60-(N60+P60)</f>
        <v>513</v>
      </c>
      <c r="P60" s="84">
        <v>11</v>
      </c>
      <c r="Q60" s="82">
        <v>575</v>
      </c>
    </row>
    <row r="61" spans="14:16" ht="12.75">
      <c r="N61" s="86">
        <f>N60/$Q$55*100</f>
        <v>8.869565217391303</v>
      </c>
      <c r="O61" s="86">
        <f>O60/$Q$55*100</f>
        <v>89.21739130434783</v>
      </c>
      <c r="P61" s="86">
        <f>P60/$Q$55*100</f>
        <v>1.9130434782608694</v>
      </c>
    </row>
    <row r="62" ht="12.75"/>
    <row r="63" ht="12.75"/>
    <row r="64" ht="12.75"/>
    <row r="65" ht="12.75"/>
    <row r="74" spans="13:21" ht="12">
      <c r="M74" s="87"/>
      <c r="N74" s="87"/>
      <c r="O74" s="87"/>
      <c r="P74" s="87"/>
      <c r="Q74" s="87"/>
      <c r="R74" s="87"/>
      <c r="S74" s="87"/>
      <c r="T74" s="87"/>
      <c r="U74" s="87"/>
    </row>
    <row r="75" spans="13:21" ht="12">
      <c r="M75" s="87"/>
      <c r="N75" s="87"/>
      <c r="O75" s="87"/>
      <c r="P75" s="87"/>
      <c r="Q75" s="87"/>
      <c r="R75" s="87"/>
      <c r="S75" s="87"/>
      <c r="T75" s="87"/>
      <c r="U75" s="87"/>
    </row>
    <row r="76" spans="13:21" ht="12">
      <c r="M76" s="87"/>
      <c r="N76" s="87"/>
      <c r="O76" s="87"/>
      <c r="P76" s="87"/>
      <c r="Q76" s="87"/>
      <c r="R76" s="87"/>
      <c r="S76" s="87"/>
      <c r="T76" s="87"/>
      <c r="U76" s="87"/>
    </row>
    <row r="77" spans="13:21" ht="12">
      <c r="M77" s="87"/>
      <c r="N77" s="87"/>
      <c r="O77" s="87"/>
      <c r="P77" s="87"/>
      <c r="Q77" s="87"/>
      <c r="R77" s="87"/>
      <c r="S77" s="87"/>
      <c r="T77" s="87"/>
      <c r="U77" s="87"/>
    </row>
    <row r="78" spans="13:21" ht="12">
      <c r="M78" s="87"/>
      <c r="N78" s="87"/>
      <c r="O78" s="87"/>
      <c r="P78" s="87"/>
      <c r="Q78" s="87"/>
      <c r="R78" s="87"/>
      <c r="S78" s="87"/>
      <c r="T78" s="87"/>
      <c r="U78" s="87"/>
    </row>
    <row r="79" spans="2:21" ht="12">
      <c r="B79" s="85"/>
      <c r="G79" s="85"/>
      <c r="M79" s="87"/>
      <c r="N79" s="87"/>
      <c r="O79" s="87"/>
      <c r="P79" s="87"/>
      <c r="Q79" s="87"/>
      <c r="R79" s="87"/>
      <c r="S79" s="87"/>
      <c r="T79" s="87"/>
      <c r="U79" s="87"/>
    </row>
    <row r="80" spans="13:21" ht="12">
      <c r="M80" s="87"/>
      <c r="N80" s="88"/>
      <c r="O80" s="88"/>
      <c r="P80" s="88"/>
      <c r="Q80" s="88"/>
      <c r="R80" s="88"/>
      <c r="S80" s="88"/>
      <c r="T80" s="88"/>
      <c r="U80" s="87"/>
    </row>
    <row r="81" spans="13:21" ht="12">
      <c r="M81" s="87"/>
      <c r="N81" s="87"/>
      <c r="O81" s="87"/>
      <c r="P81" s="87"/>
      <c r="Q81" s="87"/>
      <c r="R81" s="87"/>
      <c r="S81" s="87"/>
      <c r="T81" s="87"/>
      <c r="U81" s="87"/>
    </row>
    <row r="82" spans="13:21" ht="12">
      <c r="M82" s="87"/>
      <c r="N82" s="87"/>
      <c r="O82" s="87"/>
      <c r="P82" s="87"/>
      <c r="Q82" s="87"/>
      <c r="R82" s="87"/>
      <c r="S82" s="87"/>
      <c r="T82" s="87"/>
      <c r="U82" s="87"/>
    </row>
    <row r="83" spans="13:21" ht="12">
      <c r="M83" s="87"/>
      <c r="N83" s="87"/>
      <c r="O83" s="87"/>
      <c r="P83" s="87"/>
      <c r="Q83" s="87"/>
      <c r="R83" s="87"/>
      <c r="S83" s="87"/>
      <c r="T83" s="87"/>
      <c r="U83" s="87"/>
    </row>
    <row r="96" spans="14:18" ht="12">
      <c r="N96" s="87"/>
      <c r="O96" s="87"/>
      <c r="P96" s="87"/>
      <c r="Q96" s="87"/>
      <c r="R96" s="87"/>
    </row>
    <row r="97" spans="14:18" ht="12">
      <c r="N97" s="87"/>
      <c r="O97" s="87"/>
      <c r="P97" s="87"/>
      <c r="Q97" s="87"/>
      <c r="R97" s="87"/>
    </row>
  </sheetData>
  <mergeCells count="1">
    <mergeCell ref="I26:K27"/>
  </mergeCells>
  <printOptions/>
  <pageMargins left="0.5905511811023623" right="0.5905511811023623" top="0.5905511811023623" bottom="0.5905511811023623" header="0.31496062992125984" footer="0.31496062992125984"/>
  <pageSetup horizontalDpi="600" verticalDpi="600" orientation="portrait" paperSize="9"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1:Z31"/>
  <sheetViews>
    <sheetView workbookViewId="0" topLeftCell="A1">
      <selection activeCell="A10" sqref="A10"/>
    </sheetView>
  </sheetViews>
  <sheetFormatPr defaultColWidth="9.00390625" defaultRowHeight="13.5"/>
  <cols>
    <col min="1" max="2" width="3.625" style="82" customWidth="1"/>
    <col min="3" max="11" width="9.00390625" style="82" customWidth="1"/>
    <col min="12" max="12" width="3.625" style="82" customWidth="1"/>
    <col min="13" max="13" width="7.50390625" style="82" customWidth="1"/>
    <col min="14" max="26" width="7.25390625" style="82" customWidth="1"/>
    <col min="27" max="16384" width="9.00390625" style="82" customWidth="1"/>
  </cols>
  <sheetData>
    <row r="1" spans="1:14" ht="21" customHeight="1">
      <c r="A1" s="83" t="s">
        <v>139</v>
      </c>
      <c r="B1" s="83"/>
      <c r="F1" s="82" t="s">
        <v>123</v>
      </c>
      <c r="N1" s="82" t="s">
        <v>124</v>
      </c>
    </row>
    <row r="2" spans="14:20" ht="12.75">
      <c r="N2" s="84" t="s">
        <v>12</v>
      </c>
      <c r="O2" s="84" t="s">
        <v>14</v>
      </c>
      <c r="P2" s="84" t="s">
        <v>16</v>
      </c>
      <c r="Q2" s="84" t="s">
        <v>18</v>
      </c>
      <c r="R2" s="84" t="s">
        <v>89</v>
      </c>
      <c r="S2" s="84" t="s">
        <v>125</v>
      </c>
      <c r="T2" s="84" t="s">
        <v>140</v>
      </c>
    </row>
    <row r="3" spans="7:20" ht="12.75">
      <c r="G3" s="82" t="s">
        <v>126</v>
      </c>
      <c r="N3" s="84">
        <v>269</v>
      </c>
      <c r="O3" s="84">
        <v>139</v>
      </c>
      <c r="P3" s="84">
        <v>186</v>
      </c>
      <c r="Q3" s="84">
        <v>23</v>
      </c>
      <c r="R3" s="84">
        <v>52</v>
      </c>
      <c r="S3" s="84">
        <v>498</v>
      </c>
      <c r="T3" s="84">
        <f>575-S3</f>
        <v>77</v>
      </c>
    </row>
    <row r="4" spans="3:20" ht="33" customHeight="1">
      <c r="C4" s="107" t="s">
        <v>12</v>
      </c>
      <c r="D4" s="107"/>
      <c r="E4" s="107"/>
      <c r="F4" s="107"/>
      <c r="G4" s="107"/>
      <c r="N4" s="89">
        <f>N3/$S$3*100</f>
        <v>54.01606425702812</v>
      </c>
      <c r="O4" s="89">
        <f>O3/$S$3*100</f>
        <v>27.91164658634538</v>
      </c>
      <c r="P4" s="89">
        <f>P3/$S$3*100</f>
        <v>37.34939759036144</v>
      </c>
      <c r="Q4" s="89">
        <f>Q3/$S$3*100</f>
        <v>4.618473895582329</v>
      </c>
      <c r="R4" s="89">
        <f>R3/$S$3*100</f>
        <v>10.441767068273093</v>
      </c>
      <c r="S4" s="84"/>
      <c r="T4" s="84"/>
    </row>
    <row r="5" spans="3:7" ht="33" customHeight="1">
      <c r="C5" s="107" t="s">
        <v>14</v>
      </c>
      <c r="D5" s="107"/>
      <c r="E5" s="107"/>
      <c r="F5" s="107"/>
      <c r="G5" s="107"/>
    </row>
    <row r="6" spans="3:7" ht="33" customHeight="1">
      <c r="C6" s="107" t="s">
        <v>16</v>
      </c>
      <c r="D6" s="107"/>
      <c r="E6" s="107"/>
      <c r="F6" s="107"/>
      <c r="G6" s="107"/>
    </row>
    <row r="7" spans="3:7" ht="33" customHeight="1">
      <c r="C7" s="107" t="s">
        <v>18</v>
      </c>
      <c r="D7" s="107"/>
      <c r="E7" s="107"/>
      <c r="F7" s="107"/>
      <c r="G7" s="107"/>
    </row>
    <row r="8" spans="3:7" ht="33" customHeight="1">
      <c r="C8" s="107" t="s">
        <v>89</v>
      </c>
      <c r="D8" s="107"/>
      <c r="E8" s="107"/>
      <c r="F8" s="107"/>
      <c r="G8" s="107"/>
    </row>
    <row r="9" ht="12.75"/>
    <row r="10" spans="1:14" ht="21" customHeight="1">
      <c r="A10" s="83" t="s">
        <v>141</v>
      </c>
      <c r="B10" s="83"/>
      <c r="F10" s="82" t="s">
        <v>142</v>
      </c>
      <c r="N10" s="82" t="s">
        <v>143</v>
      </c>
    </row>
    <row r="11" spans="14:26" ht="12.75">
      <c r="N11" s="84" t="s">
        <v>22</v>
      </c>
      <c r="O11" s="84" t="s">
        <v>127</v>
      </c>
      <c r="P11" s="84" t="s">
        <v>128</v>
      </c>
      <c r="Q11" s="84" t="s">
        <v>129</v>
      </c>
      <c r="R11" s="84" t="s">
        <v>130</v>
      </c>
      <c r="S11" s="84" t="s">
        <v>131</v>
      </c>
      <c r="T11" s="84" t="s">
        <v>132</v>
      </c>
      <c r="U11" s="84" t="s">
        <v>30</v>
      </c>
      <c r="V11" s="84" t="s">
        <v>133</v>
      </c>
      <c r="W11" s="84" t="s">
        <v>134</v>
      </c>
      <c r="X11" s="84" t="s">
        <v>135</v>
      </c>
      <c r="Y11" s="84" t="s">
        <v>125</v>
      </c>
      <c r="Z11" s="84" t="s">
        <v>140</v>
      </c>
    </row>
    <row r="12" spans="7:26" ht="12.75">
      <c r="G12" s="82" t="s">
        <v>144</v>
      </c>
      <c r="N12" s="84">
        <v>187</v>
      </c>
      <c r="O12" s="84">
        <v>57</v>
      </c>
      <c r="P12" s="84">
        <v>149</v>
      </c>
      <c r="Q12" s="84">
        <v>134</v>
      </c>
      <c r="R12" s="84">
        <v>366</v>
      </c>
      <c r="S12" s="84">
        <v>251</v>
      </c>
      <c r="T12" s="84">
        <v>262</v>
      </c>
      <c r="U12" s="84">
        <v>275</v>
      </c>
      <c r="V12" s="84">
        <v>306</v>
      </c>
      <c r="W12" s="84">
        <v>96</v>
      </c>
      <c r="X12" s="84">
        <v>163</v>
      </c>
      <c r="Y12" s="84">
        <v>562</v>
      </c>
      <c r="Z12" s="84">
        <f>575-Y12</f>
        <v>13</v>
      </c>
    </row>
    <row r="13" spans="1:26" ht="33" customHeight="1">
      <c r="A13" s="90"/>
      <c r="B13" s="90"/>
      <c r="C13" s="106" t="s">
        <v>22</v>
      </c>
      <c r="D13" s="106"/>
      <c r="E13" s="106"/>
      <c r="F13" s="106"/>
      <c r="G13" s="106"/>
      <c r="N13" s="89">
        <f aca="true" t="shared" si="0" ref="N13:X13">N12/$Y$12*100</f>
        <v>33.27402135231316</v>
      </c>
      <c r="O13" s="89">
        <f t="shared" si="0"/>
        <v>10.142348754448399</v>
      </c>
      <c r="P13" s="89">
        <f t="shared" si="0"/>
        <v>26.51245551601423</v>
      </c>
      <c r="Q13" s="89">
        <f t="shared" si="0"/>
        <v>23.843416370106763</v>
      </c>
      <c r="R13" s="89">
        <f t="shared" si="0"/>
        <v>65.12455516014235</v>
      </c>
      <c r="S13" s="89">
        <f t="shared" si="0"/>
        <v>44.661921708185055</v>
      </c>
      <c r="T13" s="89">
        <f t="shared" si="0"/>
        <v>46.619217081850536</v>
      </c>
      <c r="U13" s="89">
        <f t="shared" si="0"/>
        <v>48.93238434163701</v>
      </c>
      <c r="V13" s="89">
        <f t="shared" si="0"/>
        <v>54.44839857651246</v>
      </c>
      <c r="W13" s="89">
        <f t="shared" si="0"/>
        <v>17.08185053380783</v>
      </c>
      <c r="X13" s="89">
        <f t="shared" si="0"/>
        <v>29.00355871886121</v>
      </c>
      <c r="Y13" s="84"/>
      <c r="Z13" s="84"/>
    </row>
    <row r="14" spans="1:7" ht="33" customHeight="1">
      <c r="A14" s="90"/>
      <c r="B14" s="90"/>
      <c r="C14" s="106" t="s">
        <v>136</v>
      </c>
      <c r="D14" s="106"/>
      <c r="E14" s="106"/>
      <c r="F14" s="106"/>
      <c r="G14" s="106"/>
    </row>
    <row r="15" spans="1:7" ht="33" customHeight="1">
      <c r="A15" s="90"/>
      <c r="B15" s="90"/>
      <c r="C15" s="106" t="s">
        <v>137</v>
      </c>
      <c r="D15" s="106"/>
      <c r="E15" s="106"/>
      <c r="F15" s="106"/>
      <c r="G15" s="106"/>
    </row>
    <row r="16" spans="1:7" ht="33" customHeight="1">
      <c r="A16" s="90"/>
      <c r="B16" s="90"/>
      <c r="C16" s="109" t="s">
        <v>23</v>
      </c>
      <c r="D16" s="109"/>
      <c r="E16" s="109"/>
      <c r="F16" s="109"/>
      <c r="G16" s="109"/>
    </row>
    <row r="17" spans="1:7" ht="33" customHeight="1">
      <c r="A17" s="90"/>
      <c r="B17" s="90"/>
      <c r="C17" s="109" t="s">
        <v>138</v>
      </c>
      <c r="D17" s="109"/>
      <c r="E17" s="109"/>
      <c r="F17" s="109"/>
      <c r="G17" s="109"/>
    </row>
    <row r="18" spans="1:7" ht="33" customHeight="1">
      <c r="A18" s="90"/>
      <c r="B18" s="90"/>
      <c r="C18" s="109" t="s">
        <v>25</v>
      </c>
      <c r="D18" s="109"/>
      <c r="E18" s="109"/>
      <c r="F18" s="109"/>
      <c r="G18" s="109"/>
    </row>
    <row r="19" spans="1:12" ht="33" customHeight="1">
      <c r="A19" s="92"/>
      <c r="B19" s="93"/>
      <c r="C19" s="110" t="s">
        <v>27</v>
      </c>
      <c r="D19" s="110"/>
      <c r="E19" s="110"/>
      <c r="F19" s="110"/>
      <c r="G19" s="110"/>
      <c r="H19" s="94"/>
      <c r="I19" s="94"/>
      <c r="J19" s="94"/>
      <c r="K19" s="94"/>
      <c r="L19" s="87"/>
    </row>
    <row r="20" spans="1:7" ht="33" customHeight="1">
      <c r="A20" s="92"/>
      <c r="B20" s="92"/>
      <c r="C20" s="106" t="s">
        <v>30</v>
      </c>
      <c r="D20" s="106"/>
      <c r="E20" s="106"/>
      <c r="F20" s="106"/>
      <c r="G20" s="106"/>
    </row>
    <row r="21" spans="1:7" ht="33" customHeight="1">
      <c r="A21" s="90"/>
      <c r="B21" s="90"/>
      <c r="C21" s="106" t="s">
        <v>32</v>
      </c>
      <c r="D21" s="106"/>
      <c r="E21" s="106"/>
      <c r="F21" s="106"/>
      <c r="G21" s="106"/>
    </row>
    <row r="22" spans="1:7" ht="33" customHeight="1">
      <c r="A22" s="90"/>
      <c r="B22" s="90"/>
      <c r="C22" s="106" t="s">
        <v>34</v>
      </c>
      <c r="D22" s="106"/>
      <c r="E22" s="106"/>
      <c r="F22" s="106"/>
      <c r="G22" s="106"/>
    </row>
    <row r="23" spans="1:7" ht="33" customHeight="1">
      <c r="A23" s="90"/>
      <c r="B23" s="90"/>
      <c r="C23" s="106" t="s">
        <v>36</v>
      </c>
      <c r="D23" s="106"/>
      <c r="E23" s="106"/>
      <c r="F23" s="106"/>
      <c r="G23" s="106"/>
    </row>
    <row r="24" ht="12.75"/>
    <row r="25" spans="1:14" ht="21" customHeight="1">
      <c r="A25" s="83" t="s">
        <v>145</v>
      </c>
      <c r="B25" s="83"/>
      <c r="F25" s="82" t="s">
        <v>146</v>
      </c>
      <c r="N25" s="82" t="s">
        <v>147</v>
      </c>
    </row>
    <row r="26" spans="1:2" ht="12" customHeight="1">
      <c r="A26" s="83"/>
      <c r="B26" s="83"/>
    </row>
    <row r="27" spans="7:19" ht="12.75">
      <c r="G27" s="82" t="s">
        <v>148</v>
      </c>
      <c r="N27" s="84" t="s">
        <v>37</v>
      </c>
      <c r="O27" s="84" t="s">
        <v>38</v>
      </c>
      <c r="P27" s="84" t="s">
        <v>39</v>
      </c>
      <c r="Q27" s="84" t="s">
        <v>89</v>
      </c>
      <c r="R27" s="84" t="s">
        <v>125</v>
      </c>
      <c r="S27" s="84" t="s">
        <v>140</v>
      </c>
    </row>
    <row r="28" spans="3:19" ht="33" customHeight="1">
      <c r="C28" s="108" t="s">
        <v>37</v>
      </c>
      <c r="D28" s="108"/>
      <c r="E28" s="108"/>
      <c r="F28" s="108"/>
      <c r="G28" s="108"/>
      <c r="N28" s="84">
        <v>206</v>
      </c>
      <c r="O28" s="84">
        <v>308</v>
      </c>
      <c r="P28" s="84">
        <v>338</v>
      </c>
      <c r="Q28" s="84">
        <v>8</v>
      </c>
      <c r="R28" s="84">
        <v>525</v>
      </c>
      <c r="S28" s="84">
        <f>575-R28</f>
        <v>50</v>
      </c>
    </row>
    <row r="29" spans="3:19" ht="33" customHeight="1">
      <c r="C29" s="95"/>
      <c r="D29" s="111" t="s">
        <v>149</v>
      </c>
      <c r="E29" s="111"/>
      <c r="F29" s="111"/>
      <c r="G29" s="111"/>
      <c r="N29" s="89">
        <f>N28/$R$28*100</f>
        <v>39.23809523809524</v>
      </c>
      <c r="O29" s="89">
        <f>O28/$R$28*100</f>
        <v>58.666666666666664</v>
      </c>
      <c r="P29" s="89">
        <f>P28/$R$28*100</f>
        <v>64.38095238095238</v>
      </c>
      <c r="Q29" s="89">
        <f>Q28/$R$28*100</f>
        <v>1.5238095238095237</v>
      </c>
      <c r="R29" s="89"/>
      <c r="S29" s="84"/>
    </row>
    <row r="30" spans="3:7" ht="33" customHeight="1">
      <c r="C30" s="108" t="s">
        <v>39</v>
      </c>
      <c r="D30" s="108"/>
      <c r="E30" s="108"/>
      <c r="F30" s="108"/>
      <c r="G30" s="108"/>
    </row>
    <row r="31" spans="3:7" ht="33" customHeight="1">
      <c r="C31" s="108" t="s">
        <v>89</v>
      </c>
      <c r="D31" s="108"/>
      <c r="E31" s="108"/>
      <c r="F31" s="108"/>
      <c r="G31" s="108"/>
    </row>
  </sheetData>
  <mergeCells count="20">
    <mergeCell ref="D29:G29"/>
    <mergeCell ref="C31:G31"/>
    <mergeCell ref="C21:G21"/>
    <mergeCell ref="C4:G4"/>
    <mergeCell ref="C5:G5"/>
    <mergeCell ref="C6:G6"/>
    <mergeCell ref="C7:G7"/>
    <mergeCell ref="C22:G22"/>
    <mergeCell ref="C23:G23"/>
    <mergeCell ref="C13:G13"/>
    <mergeCell ref="C14:G14"/>
    <mergeCell ref="C8:G8"/>
    <mergeCell ref="C28:G28"/>
    <mergeCell ref="C30:G30"/>
    <mergeCell ref="C15:G15"/>
    <mergeCell ref="C16:G16"/>
    <mergeCell ref="C17:G17"/>
    <mergeCell ref="C18:G18"/>
    <mergeCell ref="C19:G19"/>
    <mergeCell ref="C20:G20"/>
  </mergeCells>
  <printOptions/>
  <pageMargins left="0.5905511811023623" right="0.5905511811023623" top="0.5905511811023623" bottom="0.5905511811023623" header="0.31496062992125984" footer="0.31496062992125984"/>
  <pageSetup horizontalDpi="600" verticalDpi="600" orientation="portrait" paperSize="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dimension ref="A1:Z32"/>
  <sheetViews>
    <sheetView workbookViewId="0" topLeftCell="A1">
      <selection activeCell="A2" sqref="A2"/>
    </sheetView>
  </sheetViews>
  <sheetFormatPr defaultColWidth="9.00390625" defaultRowHeight="13.5"/>
  <cols>
    <col min="1" max="2" width="3.625" style="82" customWidth="1"/>
    <col min="3" max="11" width="9.00390625" style="82" customWidth="1"/>
    <col min="12" max="12" width="3.625" style="82" customWidth="1"/>
    <col min="13" max="13" width="7.50390625" style="82" customWidth="1"/>
    <col min="14" max="26" width="7.25390625" style="82" customWidth="1"/>
    <col min="27" max="16384" width="9.00390625" style="82" customWidth="1"/>
  </cols>
  <sheetData>
    <row r="1" ht="21" customHeight="1">
      <c r="A1" s="96" t="s">
        <v>187</v>
      </c>
    </row>
    <row r="2" spans="1:14" ht="20.25" customHeight="1">
      <c r="A2" s="97" t="s">
        <v>150</v>
      </c>
      <c r="B2" s="83"/>
      <c r="F2" s="82" t="s">
        <v>155</v>
      </c>
      <c r="N2" s="82" t="s">
        <v>124</v>
      </c>
    </row>
    <row r="3" spans="14:20" ht="12.75">
      <c r="N3" s="84" t="s">
        <v>12</v>
      </c>
      <c r="O3" s="84" t="s">
        <v>14</v>
      </c>
      <c r="P3" s="84" t="s">
        <v>16</v>
      </c>
      <c r="Q3" s="84" t="s">
        <v>18</v>
      </c>
      <c r="R3" s="84" t="s">
        <v>89</v>
      </c>
      <c r="S3" s="84" t="s">
        <v>125</v>
      </c>
      <c r="T3" s="84" t="s">
        <v>151</v>
      </c>
    </row>
    <row r="4" spans="7:21" ht="12.75">
      <c r="G4" s="82" t="s">
        <v>156</v>
      </c>
      <c r="N4" s="84">
        <v>162</v>
      </c>
      <c r="O4" s="84">
        <v>96</v>
      </c>
      <c r="P4" s="84">
        <v>117</v>
      </c>
      <c r="Q4" s="84">
        <v>11</v>
      </c>
      <c r="R4" s="84">
        <v>2</v>
      </c>
      <c r="S4" s="84">
        <v>295</v>
      </c>
      <c r="T4" s="84">
        <v>34</v>
      </c>
      <c r="U4" s="82">
        <f>SUM(S4:T4)</f>
        <v>329</v>
      </c>
    </row>
    <row r="5" spans="3:20" ht="33" customHeight="1">
      <c r="C5" s="107" t="s">
        <v>12</v>
      </c>
      <c r="D5" s="107"/>
      <c r="E5" s="107"/>
      <c r="F5" s="107"/>
      <c r="G5" s="107"/>
      <c r="N5" s="89">
        <f>N4/$S$4*100</f>
        <v>54.91525423728814</v>
      </c>
      <c r="O5" s="89">
        <f>O4/$S$4*100</f>
        <v>32.54237288135593</v>
      </c>
      <c r="P5" s="89">
        <f>P4/$S$4*100</f>
        <v>39.66101694915255</v>
      </c>
      <c r="Q5" s="89">
        <f>Q4/$S$4*100</f>
        <v>3.728813559322034</v>
      </c>
      <c r="R5" s="89">
        <f>R4/$S$4*100</f>
        <v>0.6779661016949152</v>
      </c>
      <c r="S5" s="84"/>
      <c r="T5" s="84"/>
    </row>
    <row r="6" spans="3:7" ht="33" customHeight="1">
      <c r="C6" s="107" t="s">
        <v>14</v>
      </c>
      <c r="D6" s="107"/>
      <c r="E6" s="107"/>
      <c r="F6" s="107"/>
      <c r="G6" s="107"/>
    </row>
    <row r="7" spans="3:7" ht="33" customHeight="1">
      <c r="C7" s="107" t="s">
        <v>16</v>
      </c>
      <c r="D7" s="107"/>
      <c r="E7" s="107"/>
      <c r="F7" s="107"/>
      <c r="G7" s="107"/>
    </row>
    <row r="8" spans="3:7" ht="33" customHeight="1">
      <c r="C8" s="107" t="s">
        <v>18</v>
      </c>
      <c r="D8" s="107"/>
      <c r="E8" s="107"/>
      <c r="F8" s="107"/>
      <c r="G8" s="107"/>
    </row>
    <row r="9" spans="3:7" ht="33" customHeight="1">
      <c r="C9" s="107" t="s">
        <v>89</v>
      </c>
      <c r="D9" s="107"/>
      <c r="E9" s="107"/>
      <c r="F9" s="107"/>
      <c r="G9" s="107"/>
    </row>
    <row r="10" ht="12.75"/>
    <row r="11" spans="1:14" ht="20.25" customHeight="1">
      <c r="A11" s="83" t="s">
        <v>157</v>
      </c>
      <c r="B11" s="83"/>
      <c r="F11" s="82" t="s">
        <v>158</v>
      </c>
      <c r="N11" s="82" t="s">
        <v>152</v>
      </c>
    </row>
    <row r="12" spans="14:26" ht="12.75">
      <c r="N12" s="84" t="s">
        <v>22</v>
      </c>
      <c r="O12" s="84" t="s">
        <v>127</v>
      </c>
      <c r="P12" s="84" t="s">
        <v>128</v>
      </c>
      <c r="Q12" s="84" t="s">
        <v>129</v>
      </c>
      <c r="R12" s="84" t="s">
        <v>130</v>
      </c>
      <c r="S12" s="84" t="s">
        <v>131</v>
      </c>
      <c r="T12" s="84" t="s">
        <v>132</v>
      </c>
      <c r="U12" s="84" t="s">
        <v>30</v>
      </c>
      <c r="V12" s="84" t="s">
        <v>133</v>
      </c>
      <c r="W12" s="84" t="s">
        <v>134</v>
      </c>
      <c r="X12" s="84" t="s">
        <v>135</v>
      </c>
      <c r="Y12" s="84" t="s">
        <v>125</v>
      </c>
      <c r="Z12" s="84" t="s">
        <v>151</v>
      </c>
    </row>
    <row r="13" spans="7:26" ht="12.75">
      <c r="G13" s="82" t="s">
        <v>159</v>
      </c>
      <c r="N13" s="84">
        <v>105</v>
      </c>
      <c r="O13" s="84">
        <v>30</v>
      </c>
      <c r="P13" s="84">
        <v>89</v>
      </c>
      <c r="Q13" s="84">
        <v>68</v>
      </c>
      <c r="R13" s="84">
        <v>212</v>
      </c>
      <c r="S13" s="84">
        <v>151</v>
      </c>
      <c r="T13" s="84">
        <v>151</v>
      </c>
      <c r="U13" s="84">
        <v>156</v>
      </c>
      <c r="V13" s="84">
        <v>180</v>
      </c>
      <c r="W13" s="84">
        <v>58</v>
      </c>
      <c r="X13" s="84">
        <v>99</v>
      </c>
      <c r="Y13" s="84">
        <v>324</v>
      </c>
      <c r="Z13" s="84">
        <v>5</v>
      </c>
    </row>
    <row r="14" spans="1:26" ht="33" customHeight="1">
      <c r="A14" s="90"/>
      <c r="B14" s="90"/>
      <c r="C14" s="106" t="s">
        <v>22</v>
      </c>
      <c r="D14" s="106"/>
      <c r="E14" s="106"/>
      <c r="F14" s="106"/>
      <c r="G14" s="106"/>
      <c r="N14" s="89">
        <f aca="true" t="shared" si="0" ref="N14:X14">N13/$Y$13*100</f>
        <v>32.407407407407405</v>
      </c>
      <c r="O14" s="89">
        <f t="shared" si="0"/>
        <v>9.25925925925926</v>
      </c>
      <c r="P14" s="89">
        <f t="shared" si="0"/>
        <v>27.469135802469136</v>
      </c>
      <c r="Q14" s="89">
        <f t="shared" si="0"/>
        <v>20.98765432098765</v>
      </c>
      <c r="R14" s="89">
        <f t="shared" si="0"/>
        <v>65.4320987654321</v>
      </c>
      <c r="S14" s="89">
        <f t="shared" si="0"/>
        <v>46.60493827160494</v>
      </c>
      <c r="T14" s="89">
        <f t="shared" si="0"/>
        <v>46.60493827160494</v>
      </c>
      <c r="U14" s="89">
        <f t="shared" si="0"/>
        <v>48.148148148148145</v>
      </c>
      <c r="V14" s="89">
        <f t="shared" si="0"/>
        <v>55.55555555555556</v>
      </c>
      <c r="W14" s="89">
        <f t="shared" si="0"/>
        <v>17.901234567901234</v>
      </c>
      <c r="X14" s="89">
        <f t="shared" si="0"/>
        <v>30.555555555555557</v>
      </c>
      <c r="Y14" s="84"/>
      <c r="Z14" s="84"/>
    </row>
    <row r="15" spans="1:7" ht="33" customHeight="1">
      <c r="A15" s="90"/>
      <c r="B15" s="90"/>
      <c r="C15" s="106" t="s">
        <v>136</v>
      </c>
      <c r="D15" s="106"/>
      <c r="E15" s="106"/>
      <c r="F15" s="106"/>
      <c r="G15" s="106"/>
    </row>
    <row r="16" spans="1:7" ht="33" customHeight="1">
      <c r="A16" s="90"/>
      <c r="B16" s="90"/>
      <c r="C16" s="106" t="s">
        <v>137</v>
      </c>
      <c r="D16" s="106"/>
      <c r="E16" s="106"/>
      <c r="F16" s="106"/>
      <c r="G16" s="106"/>
    </row>
    <row r="17" spans="1:7" ht="33" customHeight="1">
      <c r="A17" s="90"/>
      <c r="B17" s="90"/>
      <c r="C17" s="109" t="s">
        <v>23</v>
      </c>
      <c r="D17" s="109"/>
      <c r="E17" s="109"/>
      <c r="F17" s="109"/>
      <c r="G17" s="109"/>
    </row>
    <row r="18" spans="1:7" ht="33" customHeight="1">
      <c r="A18" s="90"/>
      <c r="B18" s="90"/>
      <c r="C18" s="109" t="s">
        <v>138</v>
      </c>
      <c r="D18" s="109"/>
      <c r="E18" s="109"/>
      <c r="F18" s="109"/>
      <c r="G18" s="109"/>
    </row>
    <row r="19" spans="1:7" ht="33" customHeight="1">
      <c r="A19" s="90"/>
      <c r="B19" s="90"/>
      <c r="C19" s="109" t="s">
        <v>25</v>
      </c>
      <c r="D19" s="109"/>
      <c r="E19" s="109"/>
      <c r="F19" s="109"/>
      <c r="G19" s="109"/>
    </row>
    <row r="20" spans="1:12" ht="33" customHeight="1">
      <c r="A20" s="92"/>
      <c r="B20" s="93"/>
      <c r="C20" s="110" t="s">
        <v>27</v>
      </c>
      <c r="D20" s="110"/>
      <c r="E20" s="110"/>
      <c r="F20" s="110"/>
      <c r="G20" s="110"/>
      <c r="H20" s="94"/>
      <c r="I20" s="94"/>
      <c r="J20" s="94"/>
      <c r="K20" s="94"/>
      <c r="L20" s="87"/>
    </row>
    <row r="21" spans="1:7" ht="33" customHeight="1">
      <c r="A21" s="92"/>
      <c r="B21" s="92"/>
      <c r="C21" s="106" t="s">
        <v>30</v>
      </c>
      <c r="D21" s="106"/>
      <c r="E21" s="106"/>
      <c r="F21" s="106"/>
      <c r="G21" s="106"/>
    </row>
    <row r="22" spans="1:7" ht="33" customHeight="1">
      <c r="A22" s="90"/>
      <c r="B22" s="90"/>
      <c r="C22" s="106" t="s">
        <v>32</v>
      </c>
      <c r="D22" s="106"/>
      <c r="E22" s="106"/>
      <c r="F22" s="106"/>
      <c r="G22" s="106"/>
    </row>
    <row r="23" spans="1:7" ht="33" customHeight="1">
      <c r="A23" s="90"/>
      <c r="B23" s="90"/>
      <c r="C23" s="106" t="s">
        <v>34</v>
      </c>
      <c r="D23" s="106"/>
      <c r="E23" s="106"/>
      <c r="F23" s="106"/>
      <c r="G23" s="106"/>
    </row>
    <row r="24" spans="1:7" ht="33" customHeight="1">
      <c r="A24" s="90"/>
      <c r="B24" s="90"/>
      <c r="C24" s="106" t="s">
        <v>36</v>
      </c>
      <c r="D24" s="106"/>
      <c r="E24" s="106"/>
      <c r="F24" s="106"/>
      <c r="G24" s="106"/>
    </row>
    <row r="25" ht="12.75"/>
    <row r="26" spans="1:14" ht="20.25" customHeight="1">
      <c r="A26" s="97" t="s">
        <v>153</v>
      </c>
      <c r="B26" s="83"/>
      <c r="F26" s="82" t="s">
        <v>160</v>
      </c>
      <c r="N26" s="82" t="s">
        <v>154</v>
      </c>
    </row>
    <row r="27" spans="1:18" ht="12" customHeight="1">
      <c r="A27" s="83"/>
      <c r="B27" s="83"/>
      <c r="R27" s="82">
        <f>SUM(R29:S29)</f>
        <v>329</v>
      </c>
    </row>
    <row r="28" spans="7:19" ht="12.75">
      <c r="G28" s="82" t="s">
        <v>161</v>
      </c>
      <c r="N28" s="84" t="s">
        <v>37</v>
      </c>
      <c r="O28" s="84" t="s">
        <v>38</v>
      </c>
      <c r="P28" s="84" t="s">
        <v>39</v>
      </c>
      <c r="Q28" s="84" t="s">
        <v>89</v>
      </c>
      <c r="R28" s="84" t="s">
        <v>125</v>
      </c>
      <c r="S28" s="84" t="s">
        <v>151</v>
      </c>
    </row>
    <row r="29" spans="3:19" ht="28.5" customHeight="1">
      <c r="C29" s="108" t="s">
        <v>37</v>
      </c>
      <c r="D29" s="108"/>
      <c r="E29" s="108"/>
      <c r="F29" s="108"/>
      <c r="G29" s="108"/>
      <c r="N29" s="84">
        <v>126</v>
      </c>
      <c r="O29" s="84">
        <v>187</v>
      </c>
      <c r="P29" s="84">
        <v>197</v>
      </c>
      <c r="Q29" s="84">
        <v>2</v>
      </c>
      <c r="R29" s="84">
        <v>305</v>
      </c>
      <c r="S29" s="84">
        <v>24</v>
      </c>
    </row>
    <row r="30" spans="3:19" ht="28.5" customHeight="1">
      <c r="C30" s="95"/>
      <c r="D30" s="111" t="s">
        <v>162</v>
      </c>
      <c r="E30" s="111"/>
      <c r="F30" s="111"/>
      <c r="G30" s="111"/>
      <c r="N30" s="89">
        <f>N29/$R$29*100</f>
        <v>41.31147540983607</v>
      </c>
      <c r="O30" s="89">
        <f>O29/$R$29*100</f>
        <v>61.31147540983607</v>
      </c>
      <c r="P30" s="89">
        <f>P29/$R$29*100</f>
        <v>64.59016393442623</v>
      </c>
      <c r="Q30" s="89">
        <f>Q29/$R$29*100</f>
        <v>0.6557377049180327</v>
      </c>
      <c r="R30" s="89"/>
      <c r="S30" s="84"/>
    </row>
    <row r="31" spans="3:7" ht="28.5" customHeight="1">
      <c r="C31" s="108" t="s">
        <v>39</v>
      </c>
      <c r="D31" s="108"/>
      <c r="E31" s="108"/>
      <c r="F31" s="108"/>
      <c r="G31" s="108"/>
    </row>
    <row r="32" spans="3:7" ht="28.5" customHeight="1">
      <c r="C32" s="108" t="s">
        <v>89</v>
      </c>
      <c r="D32" s="108"/>
      <c r="E32" s="108"/>
      <c r="F32" s="108"/>
      <c r="G32" s="108"/>
    </row>
    <row r="33" ht="3" customHeight="1"/>
  </sheetData>
  <mergeCells count="20">
    <mergeCell ref="D30:G30"/>
    <mergeCell ref="C9:G9"/>
    <mergeCell ref="C29:G29"/>
    <mergeCell ref="C31:G31"/>
    <mergeCell ref="C16:G16"/>
    <mergeCell ref="C17:G17"/>
    <mergeCell ref="C18:G18"/>
    <mergeCell ref="C19:G19"/>
    <mergeCell ref="C20:G20"/>
    <mergeCell ref="C21:G21"/>
    <mergeCell ref="C32:G32"/>
    <mergeCell ref="C22:G22"/>
    <mergeCell ref="C5:G5"/>
    <mergeCell ref="C6:G6"/>
    <mergeCell ref="C7:G7"/>
    <mergeCell ref="C8:G8"/>
    <mergeCell ref="C23:G23"/>
    <mergeCell ref="C24:G24"/>
    <mergeCell ref="C14:G14"/>
    <mergeCell ref="C15:G15"/>
  </mergeCells>
  <printOptions/>
  <pageMargins left="0.5905511811023623" right="0.5905511811023623" top="0.5905511811023623" bottom="0.5905511811023623" header="0.31496062992125984" footer="0.31496062992125984"/>
  <pageSetup horizontalDpi="600" verticalDpi="600" orientation="portrait" paperSize="9"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1:Z32"/>
  <sheetViews>
    <sheetView workbookViewId="0" topLeftCell="A1">
      <selection activeCell="A11" sqref="A11"/>
    </sheetView>
  </sheetViews>
  <sheetFormatPr defaultColWidth="9.00390625" defaultRowHeight="13.5"/>
  <cols>
    <col min="1" max="2" width="3.625" style="82" customWidth="1"/>
    <col min="3" max="11" width="9.00390625" style="82" customWidth="1"/>
    <col min="12" max="12" width="3.625" style="82" customWidth="1"/>
    <col min="13" max="13" width="7.50390625" style="82" customWidth="1"/>
    <col min="14" max="26" width="7.25390625" style="82" customWidth="1"/>
    <col min="27" max="16384" width="9.00390625" style="82" customWidth="1"/>
  </cols>
  <sheetData>
    <row r="1" ht="21" customHeight="1">
      <c r="A1" s="96" t="s">
        <v>163</v>
      </c>
    </row>
    <row r="2" spans="1:14" ht="20.25" customHeight="1">
      <c r="A2" s="97" t="s">
        <v>150</v>
      </c>
      <c r="B2" s="83"/>
      <c r="F2" s="82" t="s">
        <v>164</v>
      </c>
      <c r="N2" s="82" t="s">
        <v>124</v>
      </c>
    </row>
    <row r="3" spans="14:20" ht="12.75">
      <c r="N3" s="84" t="s">
        <v>12</v>
      </c>
      <c r="O3" s="84" t="s">
        <v>14</v>
      </c>
      <c r="P3" s="84" t="s">
        <v>16</v>
      </c>
      <c r="Q3" s="84" t="s">
        <v>18</v>
      </c>
      <c r="R3" s="84" t="s">
        <v>89</v>
      </c>
      <c r="S3" s="84" t="s">
        <v>125</v>
      </c>
      <c r="T3" s="84" t="s">
        <v>151</v>
      </c>
    </row>
    <row r="4" spans="7:21" ht="12.75">
      <c r="G4" s="82" t="s">
        <v>165</v>
      </c>
      <c r="N4" s="84">
        <v>79</v>
      </c>
      <c r="O4" s="84">
        <v>63</v>
      </c>
      <c r="P4" s="84">
        <v>126</v>
      </c>
      <c r="Q4" s="84">
        <v>3</v>
      </c>
      <c r="R4" s="84">
        <v>9</v>
      </c>
      <c r="S4" s="84">
        <v>181</v>
      </c>
      <c r="T4" s="84">
        <v>1</v>
      </c>
      <c r="U4" s="82">
        <f>SUM(S4:T4)</f>
        <v>182</v>
      </c>
    </row>
    <row r="5" spans="3:20" ht="33" customHeight="1">
      <c r="C5" s="107" t="s">
        <v>12</v>
      </c>
      <c r="D5" s="107"/>
      <c r="E5" s="107"/>
      <c r="F5" s="107"/>
      <c r="G5" s="107"/>
      <c r="N5" s="89">
        <f>N4/$S$4*100</f>
        <v>43.646408839779006</v>
      </c>
      <c r="O5" s="89">
        <f>O4/$S$4*100</f>
        <v>34.806629834254146</v>
      </c>
      <c r="P5" s="89">
        <f>P4/$S$4*100</f>
        <v>69.61325966850829</v>
      </c>
      <c r="Q5" s="89">
        <f>Q4/$S$4*100</f>
        <v>1.6574585635359116</v>
      </c>
      <c r="R5" s="89">
        <f>R4/$S$4*100</f>
        <v>4.972375690607735</v>
      </c>
      <c r="S5" s="84"/>
      <c r="T5" s="84"/>
    </row>
    <row r="6" spans="3:7" ht="33" customHeight="1">
      <c r="C6" s="107" t="s">
        <v>14</v>
      </c>
      <c r="D6" s="107"/>
      <c r="E6" s="107"/>
      <c r="F6" s="107"/>
      <c r="G6" s="107"/>
    </row>
    <row r="7" spans="3:7" ht="33" customHeight="1">
      <c r="C7" s="107" t="s">
        <v>16</v>
      </c>
      <c r="D7" s="107"/>
      <c r="E7" s="107"/>
      <c r="F7" s="107"/>
      <c r="G7" s="107"/>
    </row>
    <row r="8" spans="3:7" ht="33" customHeight="1">
      <c r="C8" s="107" t="s">
        <v>18</v>
      </c>
      <c r="D8" s="107"/>
      <c r="E8" s="107"/>
      <c r="F8" s="107"/>
      <c r="G8" s="107"/>
    </row>
    <row r="9" spans="3:7" ht="33" customHeight="1">
      <c r="C9" s="107" t="s">
        <v>89</v>
      </c>
      <c r="D9" s="107"/>
      <c r="E9" s="107"/>
      <c r="F9" s="107"/>
      <c r="G9" s="107"/>
    </row>
    <row r="10" ht="12.75"/>
    <row r="11" spans="1:24" ht="20.25" customHeight="1">
      <c r="A11" s="83" t="s">
        <v>166</v>
      </c>
      <c r="B11" s="83"/>
      <c r="F11" s="82" t="s">
        <v>167</v>
      </c>
      <c r="N11" s="82" t="s">
        <v>152</v>
      </c>
      <c r="X11" s="82">
        <f>SUM(Y13:Z13)</f>
        <v>182</v>
      </c>
    </row>
    <row r="12" spans="14:26" ht="12.75">
      <c r="N12" s="84" t="s">
        <v>22</v>
      </c>
      <c r="O12" s="84" t="s">
        <v>127</v>
      </c>
      <c r="P12" s="84" t="s">
        <v>128</v>
      </c>
      <c r="Q12" s="84" t="s">
        <v>129</v>
      </c>
      <c r="R12" s="84" t="s">
        <v>130</v>
      </c>
      <c r="S12" s="84" t="s">
        <v>131</v>
      </c>
      <c r="T12" s="84" t="s">
        <v>132</v>
      </c>
      <c r="U12" s="84" t="s">
        <v>30</v>
      </c>
      <c r="V12" s="84" t="s">
        <v>133</v>
      </c>
      <c r="W12" s="84" t="s">
        <v>134</v>
      </c>
      <c r="X12" s="84" t="s">
        <v>135</v>
      </c>
      <c r="Y12" s="84" t="s">
        <v>125</v>
      </c>
      <c r="Z12" s="84" t="s">
        <v>151</v>
      </c>
    </row>
    <row r="13" spans="7:26" ht="12.75">
      <c r="G13" s="82" t="s">
        <v>168</v>
      </c>
      <c r="N13" s="84">
        <v>60</v>
      </c>
      <c r="O13" s="84">
        <v>14</v>
      </c>
      <c r="P13" s="84">
        <v>43</v>
      </c>
      <c r="Q13" s="84">
        <v>48</v>
      </c>
      <c r="R13" s="84">
        <v>120</v>
      </c>
      <c r="S13" s="84">
        <v>76</v>
      </c>
      <c r="T13" s="84">
        <v>80</v>
      </c>
      <c r="U13" s="84">
        <v>82</v>
      </c>
      <c r="V13" s="84">
        <v>117</v>
      </c>
      <c r="W13" s="84">
        <v>26</v>
      </c>
      <c r="X13" s="84">
        <v>42</v>
      </c>
      <c r="Y13" s="84">
        <v>178</v>
      </c>
      <c r="Z13" s="84">
        <v>4</v>
      </c>
    </row>
    <row r="14" spans="1:26" ht="33" customHeight="1">
      <c r="A14" s="90"/>
      <c r="B14" s="90"/>
      <c r="C14" s="106" t="s">
        <v>22</v>
      </c>
      <c r="D14" s="106"/>
      <c r="E14" s="106"/>
      <c r="F14" s="106"/>
      <c r="G14" s="106"/>
      <c r="N14" s="89">
        <f aca="true" t="shared" si="0" ref="N14:X14">N13/$Y$13*100</f>
        <v>33.70786516853933</v>
      </c>
      <c r="O14" s="89">
        <f t="shared" si="0"/>
        <v>7.865168539325842</v>
      </c>
      <c r="P14" s="89">
        <f t="shared" si="0"/>
        <v>24.15730337078652</v>
      </c>
      <c r="Q14" s="89">
        <f t="shared" si="0"/>
        <v>26.96629213483146</v>
      </c>
      <c r="R14" s="89">
        <f t="shared" si="0"/>
        <v>67.41573033707866</v>
      </c>
      <c r="S14" s="89">
        <f t="shared" si="0"/>
        <v>42.69662921348314</v>
      </c>
      <c r="T14" s="89">
        <f t="shared" si="0"/>
        <v>44.9438202247191</v>
      </c>
      <c r="U14" s="89">
        <f t="shared" si="0"/>
        <v>46.06741573033708</v>
      </c>
      <c r="V14" s="89">
        <f t="shared" si="0"/>
        <v>65.73033707865169</v>
      </c>
      <c r="W14" s="89">
        <f t="shared" si="0"/>
        <v>14.606741573033707</v>
      </c>
      <c r="X14" s="89">
        <f t="shared" si="0"/>
        <v>23.595505617977526</v>
      </c>
      <c r="Y14" s="84"/>
      <c r="Z14" s="84"/>
    </row>
    <row r="15" spans="1:7" ht="33" customHeight="1">
      <c r="A15" s="90"/>
      <c r="B15" s="90"/>
      <c r="C15" s="106" t="s">
        <v>136</v>
      </c>
      <c r="D15" s="106"/>
      <c r="E15" s="106"/>
      <c r="F15" s="106"/>
      <c r="G15" s="106"/>
    </row>
    <row r="16" spans="1:7" ht="33" customHeight="1">
      <c r="A16" s="90"/>
      <c r="B16" s="90"/>
      <c r="C16" s="106" t="s">
        <v>137</v>
      </c>
      <c r="D16" s="106"/>
      <c r="E16" s="106"/>
      <c r="F16" s="106"/>
      <c r="G16" s="106"/>
    </row>
    <row r="17" spans="1:7" ht="33" customHeight="1">
      <c r="A17" s="90"/>
      <c r="B17" s="90"/>
      <c r="C17" s="109" t="s">
        <v>23</v>
      </c>
      <c r="D17" s="109"/>
      <c r="E17" s="109"/>
      <c r="F17" s="109"/>
      <c r="G17" s="109"/>
    </row>
    <row r="18" spans="1:7" ht="33" customHeight="1">
      <c r="A18" s="90"/>
      <c r="B18" s="90"/>
      <c r="C18" s="109" t="s">
        <v>138</v>
      </c>
      <c r="D18" s="109"/>
      <c r="E18" s="109"/>
      <c r="F18" s="109"/>
      <c r="G18" s="109"/>
    </row>
    <row r="19" spans="1:7" ht="33" customHeight="1">
      <c r="A19" s="90"/>
      <c r="B19" s="90"/>
      <c r="C19" s="109" t="s">
        <v>25</v>
      </c>
      <c r="D19" s="109"/>
      <c r="E19" s="109"/>
      <c r="F19" s="109"/>
      <c r="G19" s="109"/>
    </row>
    <row r="20" spans="1:12" ht="33" customHeight="1">
      <c r="A20" s="92"/>
      <c r="B20" s="93"/>
      <c r="C20" s="110" t="s">
        <v>27</v>
      </c>
      <c r="D20" s="110"/>
      <c r="E20" s="110"/>
      <c r="F20" s="110"/>
      <c r="G20" s="110"/>
      <c r="H20" s="94"/>
      <c r="I20" s="94"/>
      <c r="J20" s="94"/>
      <c r="K20" s="94"/>
      <c r="L20" s="87"/>
    </row>
    <row r="21" spans="1:7" ht="33" customHeight="1">
      <c r="A21" s="92"/>
      <c r="B21" s="92"/>
      <c r="C21" s="106" t="s">
        <v>30</v>
      </c>
      <c r="D21" s="106"/>
      <c r="E21" s="106"/>
      <c r="F21" s="106"/>
      <c r="G21" s="106"/>
    </row>
    <row r="22" spans="1:7" ht="33" customHeight="1">
      <c r="A22" s="90"/>
      <c r="B22" s="90"/>
      <c r="C22" s="106" t="s">
        <v>32</v>
      </c>
      <c r="D22" s="106"/>
      <c r="E22" s="106"/>
      <c r="F22" s="106"/>
      <c r="G22" s="106"/>
    </row>
    <row r="23" spans="1:7" ht="33" customHeight="1">
      <c r="A23" s="90"/>
      <c r="B23" s="90"/>
      <c r="C23" s="106" t="s">
        <v>34</v>
      </c>
      <c r="D23" s="106"/>
      <c r="E23" s="106"/>
      <c r="F23" s="106"/>
      <c r="G23" s="106"/>
    </row>
    <row r="24" spans="1:7" ht="33" customHeight="1">
      <c r="A24" s="90"/>
      <c r="B24" s="90"/>
      <c r="C24" s="106" t="s">
        <v>36</v>
      </c>
      <c r="D24" s="106"/>
      <c r="E24" s="106"/>
      <c r="F24" s="106"/>
      <c r="G24" s="106"/>
    </row>
    <row r="25" ht="12.75"/>
    <row r="26" spans="1:14" ht="20.25" customHeight="1">
      <c r="A26" s="97" t="s">
        <v>153</v>
      </c>
      <c r="B26" s="83"/>
      <c r="F26" s="82" t="s">
        <v>169</v>
      </c>
      <c r="N26" s="82" t="s">
        <v>154</v>
      </c>
    </row>
    <row r="27" spans="1:18" ht="12" customHeight="1">
      <c r="A27" s="83"/>
      <c r="B27" s="83"/>
      <c r="R27" s="82">
        <f>SUM(R29:S29)</f>
        <v>182</v>
      </c>
    </row>
    <row r="28" spans="7:19" ht="12.75">
      <c r="G28" s="82" t="s">
        <v>170</v>
      </c>
      <c r="N28" s="84" t="s">
        <v>37</v>
      </c>
      <c r="O28" s="84" t="s">
        <v>38</v>
      </c>
      <c r="P28" s="84" t="s">
        <v>39</v>
      </c>
      <c r="Q28" s="84" t="s">
        <v>89</v>
      </c>
      <c r="R28" s="84" t="s">
        <v>125</v>
      </c>
      <c r="S28" s="84" t="s">
        <v>151</v>
      </c>
    </row>
    <row r="29" spans="3:19" ht="28.5" customHeight="1">
      <c r="C29" s="108" t="s">
        <v>37</v>
      </c>
      <c r="D29" s="108"/>
      <c r="E29" s="108"/>
      <c r="F29" s="108"/>
      <c r="G29" s="108"/>
      <c r="N29" s="84">
        <v>83</v>
      </c>
      <c r="O29" s="84">
        <v>94</v>
      </c>
      <c r="P29" s="84">
        <v>107</v>
      </c>
      <c r="Q29" s="84">
        <v>8</v>
      </c>
      <c r="R29" s="84">
        <v>168</v>
      </c>
      <c r="S29" s="84">
        <v>14</v>
      </c>
    </row>
    <row r="30" spans="3:19" ht="28.5" customHeight="1">
      <c r="C30" s="95"/>
      <c r="D30" s="111" t="s">
        <v>162</v>
      </c>
      <c r="E30" s="111"/>
      <c r="F30" s="111"/>
      <c r="G30" s="111"/>
      <c r="N30" s="89">
        <f>N29/$R$29*100</f>
        <v>49.404761904761905</v>
      </c>
      <c r="O30" s="89">
        <f>O29/$R$29*100</f>
        <v>55.952380952380956</v>
      </c>
      <c r="P30" s="89">
        <f>P29/$R$29*100</f>
        <v>63.69047619047619</v>
      </c>
      <c r="Q30" s="89">
        <f>Q29/$R$29*100</f>
        <v>4.761904761904762</v>
      </c>
      <c r="R30" s="89"/>
      <c r="S30" s="84"/>
    </row>
    <row r="31" spans="3:7" ht="28.5" customHeight="1">
      <c r="C31" s="108" t="s">
        <v>39</v>
      </c>
      <c r="D31" s="108"/>
      <c r="E31" s="108"/>
      <c r="F31" s="108"/>
      <c r="G31" s="108"/>
    </row>
    <row r="32" spans="3:7" ht="28.5" customHeight="1">
      <c r="C32" s="108" t="s">
        <v>89</v>
      </c>
      <c r="D32" s="108"/>
      <c r="E32" s="108"/>
      <c r="F32" s="108"/>
      <c r="G32" s="108"/>
    </row>
    <row r="33" ht="3" customHeight="1"/>
  </sheetData>
  <mergeCells count="20">
    <mergeCell ref="D30:G30"/>
    <mergeCell ref="C9:G9"/>
    <mergeCell ref="C29:G29"/>
    <mergeCell ref="C31:G31"/>
    <mergeCell ref="C16:G16"/>
    <mergeCell ref="C17:G17"/>
    <mergeCell ref="C18:G18"/>
    <mergeCell ref="C19:G19"/>
    <mergeCell ref="C20:G20"/>
    <mergeCell ref="C21:G21"/>
    <mergeCell ref="C32:G32"/>
    <mergeCell ref="C22:G22"/>
    <mergeCell ref="C5:G5"/>
    <mergeCell ref="C6:G6"/>
    <mergeCell ref="C7:G7"/>
    <mergeCell ref="C8:G8"/>
    <mergeCell ref="C23:G23"/>
    <mergeCell ref="C24:G24"/>
    <mergeCell ref="C14:G14"/>
    <mergeCell ref="C15:G15"/>
  </mergeCells>
  <printOptions/>
  <pageMargins left="0.5905511811023623" right="0.5905511811023623" top="0.5905511811023623" bottom="0.5905511811023623" header="0.31496062992125984" footer="0.31496062992125984"/>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dimension ref="A1:AA32"/>
  <sheetViews>
    <sheetView workbookViewId="0" topLeftCell="A19">
      <selection activeCell="A3" sqref="A3"/>
    </sheetView>
  </sheetViews>
  <sheetFormatPr defaultColWidth="9.00390625" defaultRowHeight="13.5"/>
  <cols>
    <col min="1" max="2" width="3.625" style="82" customWidth="1"/>
    <col min="3" max="11" width="9.00390625" style="82" customWidth="1"/>
    <col min="12" max="12" width="3.625" style="82" customWidth="1"/>
    <col min="13" max="14" width="7.50390625" style="82" customWidth="1"/>
    <col min="15" max="27" width="7.25390625" style="82" customWidth="1"/>
    <col min="28" max="16384" width="9.00390625" style="82" customWidth="1"/>
  </cols>
  <sheetData>
    <row r="1" ht="21" customHeight="1">
      <c r="A1" s="96" t="s">
        <v>171</v>
      </c>
    </row>
    <row r="2" ht="21" customHeight="1">
      <c r="A2" s="96"/>
    </row>
    <row r="3" spans="1:25" ht="20.25" customHeight="1">
      <c r="A3" s="83" t="s">
        <v>172</v>
      </c>
      <c r="B3" s="83"/>
      <c r="F3" s="82" t="s">
        <v>173</v>
      </c>
      <c r="O3" s="82" t="s">
        <v>152</v>
      </c>
      <c r="Y3" s="82">
        <f>SUM(Z5:AA5)</f>
        <v>269</v>
      </c>
    </row>
    <row r="4" spans="15:27" ht="12.75">
      <c r="O4" s="84" t="s">
        <v>22</v>
      </c>
      <c r="P4" s="84" t="s">
        <v>127</v>
      </c>
      <c r="Q4" s="84" t="s">
        <v>128</v>
      </c>
      <c r="R4" s="84" t="s">
        <v>129</v>
      </c>
      <c r="S4" s="84" t="s">
        <v>130</v>
      </c>
      <c r="T4" s="84" t="s">
        <v>131</v>
      </c>
      <c r="U4" s="84" t="s">
        <v>132</v>
      </c>
      <c r="V4" s="84" t="s">
        <v>30</v>
      </c>
      <c r="W4" s="84" t="s">
        <v>133</v>
      </c>
      <c r="X4" s="84" t="s">
        <v>134</v>
      </c>
      <c r="Y4" s="84" t="s">
        <v>135</v>
      </c>
      <c r="Z4" s="84" t="s">
        <v>125</v>
      </c>
      <c r="AA4" s="84" t="s">
        <v>151</v>
      </c>
    </row>
    <row r="5" spans="7:27" ht="12.75">
      <c r="G5" s="82" t="s">
        <v>174</v>
      </c>
      <c r="N5" s="82" t="s">
        <v>175</v>
      </c>
      <c r="O5" s="84">
        <v>84</v>
      </c>
      <c r="P5" s="84">
        <v>28</v>
      </c>
      <c r="Q5" s="84">
        <v>69</v>
      </c>
      <c r="R5" s="84">
        <v>65</v>
      </c>
      <c r="S5" s="84">
        <v>161</v>
      </c>
      <c r="T5" s="84">
        <v>118</v>
      </c>
      <c r="U5" s="84">
        <v>122</v>
      </c>
      <c r="V5" s="84">
        <v>129</v>
      </c>
      <c r="W5" s="84">
        <v>140</v>
      </c>
      <c r="X5" s="84">
        <v>47</v>
      </c>
      <c r="Y5" s="84">
        <v>83</v>
      </c>
      <c r="Z5" s="84">
        <v>264</v>
      </c>
      <c r="AA5" s="84">
        <v>5</v>
      </c>
    </row>
    <row r="6" spans="1:27" ht="33" customHeight="1">
      <c r="A6" s="90"/>
      <c r="B6" s="90"/>
      <c r="C6" s="106" t="s">
        <v>22</v>
      </c>
      <c r="D6" s="106"/>
      <c r="E6" s="106"/>
      <c r="F6" s="106"/>
      <c r="G6" s="106"/>
      <c r="N6" s="82" t="s">
        <v>176</v>
      </c>
      <c r="O6" s="84">
        <v>81</v>
      </c>
      <c r="P6" s="84">
        <v>19</v>
      </c>
      <c r="Q6" s="84">
        <v>56</v>
      </c>
      <c r="R6" s="84">
        <v>57</v>
      </c>
      <c r="S6" s="84">
        <v>156</v>
      </c>
      <c r="T6" s="84">
        <v>102</v>
      </c>
      <c r="U6" s="84">
        <v>106</v>
      </c>
      <c r="V6" s="84">
        <v>118</v>
      </c>
      <c r="W6" s="84">
        <v>134</v>
      </c>
      <c r="X6" s="84">
        <v>37</v>
      </c>
      <c r="Y6" s="84">
        <v>62</v>
      </c>
      <c r="Z6" s="84">
        <v>264</v>
      </c>
      <c r="AA6" s="84">
        <v>5</v>
      </c>
    </row>
    <row r="7" spans="1:27" ht="33" customHeight="1">
      <c r="A7" s="90"/>
      <c r="B7" s="90"/>
      <c r="C7" s="106" t="s">
        <v>136</v>
      </c>
      <c r="D7" s="106"/>
      <c r="E7" s="106"/>
      <c r="F7" s="106"/>
      <c r="G7" s="106"/>
      <c r="O7" s="89">
        <f aca="true" t="shared" si="0" ref="O7:Y7">O5/$Z$5*100</f>
        <v>31.818181818181817</v>
      </c>
      <c r="P7" s="89">
        <f t="shared" si="0"/>
        <v>10.606060606060606</v>
      </c>
      <c r="Q7" s="89">
        <f t="shared" si="0"/>
        <v>26.136363636363637</v>
      </c>
      <c r="R7" s="89">
        <f t="shared" si="0"/>
        <v>24.62121212121212</v>
      </c>
      <c r="S7" s="89">
        <f t="shared" si="0"/>
        <v>60.984848484848484</v>
      </c>
      <c r="T7" s="89">
        <f t="shared" si="0"/>
        <v>44.696969696969695</v>
      </c>
      <c r="U7" s="89">
        <f t="shared" si="0"/>
        <v>46.21212121212121</v>
      </c>
      <c r="V7" s="89">
        <f t="shared" si="0"/>
        <v>48.86363636363637</v>
      </c>
      <c r="W7" s="89">
        <f t="shared" si="0"/>
        <v>53.03030303030303</v>
      </c>
      <c r="X7" s="89">
        <f t="shared" si="0"/>
        <v>17.803030303030305</v>
      </c>
      <c r="Y7" s="89">
        <f t="shared" si="0"/>
        <v>31.439393939393938</v>
      </c>
      <c r="Z7" s="84"/>
      <c r="AA7" s="84"/>
    </row>
    <row r="8" spans="1:27" ht="33" customHeight="1">
      <c r="A8" s="90"/>
      <c r="B8" s="90"/>
      <c r="C8" s="106" t="s">
        <v>137</v>
      </c>
      <c r="D8" s="106"/>
      <c r="E8" s="106"/>
      <c r="F8" s="106"/>
      <c r="G8" s="106"/>
      <c r="O8" s="89">
        <f>O6/$Z$6*100</f>
        <v>30.681818181818183</v>
      </c>
      <c r="P8" s="89">
        <f aca="true" t="shared" si="1" ref="P8:Y8">P6/$Z$6*100</f>
        <v>7.196969696969697</v>
      </c>
      <c r="Q8" s="89">
        <f t="shared" si="1"/>
        <v>21.21212121212121</v>
      </c>
      <c r="R8" s="89">
        <f t="shared" si="1"/>
        <v>21.59090909090909</v>
      </c>
      <c r="S8" s="89">
        <f t="shared" si="1"/>
        <v>59.09090909090909</v>
      </c>
      <c r="T8" s="89">
        <f t="shared" si="1"/>
        <v>38.63636363636363</v>
      </c>
      <c r="U8" s="89">
        <f t="shared" si="1"/>
        <v>40.15151515151515</v>
      </c>
      <c r="V8" s="89">
        <f t="shared" si="1"/>
        <v>44.696969696969695</v>
      </c>
      <c r="W8" s="89">
        <f t="shared" si="1"/>
        <v>50.75757575757576</v>
      </c>
      <c r="X8" s="89">
        <f t="shared" si="1"/>
        <v>14.015151515151514</v>
      </c>
      <c r="Y8" s="89">
        <f t="shared" si="1"/>
        <v>23.484848484848484</v>
      </c>
      <c r="Z8" s="84"/>
      <c r="AA8" s="84"/>
    </row>
    <row r="9" spans="1:7" ht="33" customHeight="1">
      <c r="A9" s="90"/>
      <c r="B9" s="90"/>
      <c r="C9" s="109" t="s">
        <v>23</v>
      </c>
      <c r="D9" s="109"/>
      <c r="E9" s="109"/>
      <c r="F9" s="109"/>
      <c r="G9" s="109"/>
    </row>
    <row r="10" spans="1:7" ht="33" customHeight="1">
      <c r="A10" s="90"/>
      <c r="B10" s="90"/>
      <c r="C10" s="109" t="s">
        <v>138</v>
      </c>
      <c r="D10" s="109"/>
      <c r="E10" s="109"/>
      <c r="F10" s="109"/>
      <c r="G10" s="109"/>
    </row>
    <row r="11" spans="1:7" ht="33" customHeight="1">
      <c r="A11" s="90"/>
      <c r="B11" s="90"/>
      <c r="C11" s="109" t="s">
        <v>25</v>
      </c>
      <c r="D11" s="109"/>
      <c r="E11" s="109"/>
      <c r="F11" s="109"/>
      <c r="G11" s="109"/>
    </row>
    <row r="12" spans="1:12" ht="33" customHeight="1">
      <c r="A12" s="92"/>
      <c r="B12" s="93"/>
      <c r="C12" s="110" t="s">
        <v>27</v>
      </c>
      <c r="D12" s="110"/>
      <c r="E12" s="110"/>
      <c r="F12" s="110"/>
      <c r="G12" s="110"/>
      <c r="H12" s="94"/>
      <c r="I12" s="94"/>
      <c r="J12" s="94"/>
      <c r="K12" s="94"/>
      <c r="L12" s="87"/>
    </row>
    <row r="13" spans="1:7" ht="33" customHeight="1">
      <c r="A13" s="92"/>
      <c r="B13" s="92"/>
      <c r="C13" s="106" t="s">
        <v>30</v>
      </c>
      <c r="D13" s="106"/>
      <c r="E13" s="106"/>
      <c r="F13" s="106"/>
      <c r="G13" s="106"/>
    </row>
    <row r="14" spans="1:7" ht="33" customHeight="1">
      <c r="A14" s="90"/>
      <c r="B14" s="90"/>
      <c r="C14" s="106" t="s">
        <v>32</v>
      </c>
      <c r="D14" s="106"/>
      <c r="E14" s="106"/>
      <c r="F14" s="106"/>
      <c r="G14" s="106"/>
    </row>
    <row r="15" spans="1:7" ht="33" customHeight="1">
      <c r="A15" s="90"/>
      <c r="B15" s="90"/>
      <c r="C15" s="106" t="s">
        <v>34</v>
      </c>
      <c r="D15" s="106"/>
      <c r="E15" s="106"/>
      <c r="F15" s="106"/>
      <c r="G15" s="106"/>
    </row>
    <row r="16" spans="1:7" ht="33" customHeight="1">
      <c r="A16" s="90"/>
      <c r="B16" s="90"/>
      <c r="C16" s="106" t="s">
        <v>36</v>
      </c>
      <c r="D16" s="106"/>
      <c r="E16" s="106"/>
      <c r="F16" s="106"/>
      <c r="G16" s="106"/>
    </row>
    <row r="17" spans="1:7" ht="33" customHeight="1">
      <c r="A17" s="90"/>
      <c r="B17" s="90"/>
      <c r="C17" s="91"/>
      <c r="D17" s="91"/>
      <c r="E17" s="91"/>
      <c r="F17" s="91"/>
      <c r="G17" s="91"/>
    </row>
    <row r="18" ht="12.75"/>
    <row r="19" spans="1:15" ht="20.25" customHeight="1">
      <c r="A19" s="97" t="s">
        <v>153</v>
      </c>
      <c r="B19" s="83"/>
      <c r="F19" s="82" t="s">
        <v>177</v>
      </c>
      <c r="O19" s="82" t="s">
        <v>154</v>
      </c>
    </row>
    <row r="20" spans="1:19" ht="12" customHeight="1">
      <c r="A20" s="83"/>
      <c r="B20" s="83"/>
      <c r="S20" s="82">
        <f>SUM(S22:T22)</f>
        <v>269</v>
      </c>
    </row>
    <row r="21" spans="7:20" ht="12.75">
      <c r="G21" s="82" t="s">
        <v>178</v>
      </c>
      <c r="O21" s="84" t="s">
        <v>37</v>
      </c>
      <c r="P21" s="84" t="s">
        <v>38</v>
      </c>
      <c r="Q21" s="84" t="s">
        <v>39</v>
      </c>
      <c r="R21" s="84" t="s">
        <v>89</v>
      </c>
      <c r="S21" s="84" t="s">
        <v>125</v>
      </c>
      <c r="T21" s="84" t="s">
        <v>151</v>
      </c>
    </row>
    <row r="22" spans="3:20" ht="33" customHeight="1">
      <c r="C22" s="108" t="s">
        <v>37</v>
      </c>
      <c r="D22" s="108"/>
      <c r="E22" s="108"/>
      <c r="F22" s="108"/>
      <c r="G22" s="108"/>
      <c r="N22" s="82" t="s">
        <v>175</v>
      </c>
      <c r="O22" s="84">
        <v>90</v>
      </c>
      <c r="P22" s="84">
        <v>156</v>
      </c>
      <c r="Q22" s="84">
        <v>162</v>
      </c>
      <c r="R22" s="84">
        <v>19</v>
      </c>
      <c r="S22" s="84">
        <v>248</v>
      </c>
      <c r="T22" s="84">
        <v>21</v>
      </c>
    </row>
    <row r="23" spans="3:20" ht="33" customHeight="1">
      <c r="C23" s="95"/>
      <c r="D23" s="111" t="s">
        <v>162</v>
      </c>
      <c r="E23" s="111"/>
      <c r="F23" s="111"/>
      <c r="G23" s="111"/>
      <c r="N23" s="82" t="s">
        <v>176</v>
      </c>
      <c r="O23" s="84">
        <v>89</v>
      </c>
      <c r="P23" s="84">
        <v>116</v>
      </c>
      <c r="Q23" s="84">
        <v>140</v>
      </c>
      <c r="R23" s="84">
        <v>21</v>
      </c>
      <c r="S23" s="84">
        <v>248</v>
      </c>
      <c r="T23" s="84">
        <v>21</v>
      </c>
    </row>
    <row r="24" spans="3:20" ht="33" customHeight="1">
      <c r="C24" s="108" t="s">
        <v>39</v>
      </c>
      <c r="D24" s="108"/>
      <c r="E24" s="108"/>
      <c r="F24" s="108"/>
      <c r="G24" s="108"/>
      <c r="O24" s="89">
        <f>O22/$S$22*100</f>
        <v>36.29032258064516</v>
      </c>
      <c r="P24" s="89">
        <f>P22/$S$22*100</f>
        <v>62.903225806451616</v>
      </c>
      <c r="Q24" s="89">
        <f>Q22/$S$22*100</f>
        <v>65.32258064516128</v>
      </c>
      <c r="R24" s="89">
        <f>R22/$S$22*100</f>
        <v>7.661290322580645</v>
      </c>
      <c r="S24" s="89"/>
      <c r="T24" s="84"/>
    </row>
    <row r="25" spans="3:20" ht="33" customHeight="1">
      <c r="C25" s="108" t="s">
        <v>89</v>
      </c>
      <c r="D25" s="108"/>
      <c r="E25" s="108"/>
      <c r="F25" s="108"/>
      <c r="G25" s="108"/>
      <c r="O25" s="89">
        <f>O23/$S$23*100</f>
        <v>35.88709677419355</v>
      </c>
      <c r="P25" s="89">
        <f>P23/$S$23*100</f>
        <v>46.774193548387096</v>
      </c>
      <c r="Q25" s="89">
        <f>Q23/$S$23*100</f>
        <v>56.451612903225815</v>
      </c>
      <c r="R25" s="89">
        <f>R23/$S$23*100</f>
        <v>8.46774193548387</v>
      </c>
      <c r="S25" s="84"/>
      <c r="T25" s="84"/>
    </row>
    <row r="26" ht="3" customHeight="1"/>
    <row r="27" ht="12.75"/>
    <row r="29" spans="10:11" ht="6" customHeight="1">
      <c r="J29" s="98"/>
      <c r="K29" s="87"/>
    </row>
    <row r="30" spans="8:11" ht="15" customHeight="1">
      <c r="H30" s="115" t="s">
        <v>179</v>
      </c>
      <c r="I30" s="115"/>
      <c r="J30" s="113"/>
      <c r="K30" s="114"/>
    </row>
    <row r="31" spans="8:11" ht="15" customHeight="1">
      <c r="H31" s="112" t="s">
        <v>180</v>
      </c>
      <c r="I31" s="112"/>
      <c r="J31" s="84"/>
      <c r="K31" s="87"/>
    </row>
    <row r="32" spans="10:11" ht="6" customHeight="1">
      <c r="J32" s="98"/>
      <c r="K32" s="87"/>
    </row>
  </sheetData>
  <mergeCells count="18">
    <mergeCell ref="C14:G14"/>
    <mergeCell ref="C6:G6"/>
    <mergeCell ref="C7:G7"/>
    <mergeCell ref="C12:G12"/>
    <mergeCell ref="C13:G13"/>
    <mergeCell ref="C8:G8"/>
    <mergeCell ref="C9:G9"/>
    <mergeCell ref="C10:G10"/>
    <mergeCell ref="C11:G11"/>
    <mergeCell ref="C15:G15"/>
    <mergeCell ref="H31:I31"/>
    <mergeCell ref="J30:K30"/>
    <mergeCell ref="H30:I30"/>
    <mergeCell ref="C22:G22"/>
    <mergeCell ref="C24:G24"/>
    <mergeCell ref="C25:G25"/>
    <mergeCell ref="D23:G23"/>
    <mergeCell ref="C16:G16"/>
  </mergeCells>
  <printOptions/>
  <pageMargins left="0.5905511811023623" right="0.5905511811023623" top="0.5905511811023623" bottom="0.5905511811023623" header="0.31496062992125984" footer="0.31496062992125984"/>
  <pageSetup horizontalDpi="600" verticalDpi="600" orientation="portrait" paperSize="9" r:id="rId2"/>
  <headerFooter alignWithMargins="0">
    <oddFooter>&amp;C－6－</oddFooter>
  </headerFooter>
  <drawing r:id="rId1"/>
</worksheet>
</file>

<file path=xl/worksheets/sheet7.xml><?xml version="1.0" encoding="utf-8"?>
<worksheet xmlns="http://schemas.openxmlformats.org/spreadsheetml/2006/main" xmlns:r="http://schemas.openxmlformats.org/officeDocument/2006/relationships">
  <dimension ref="A1:AA25"/>
  <sheetViews>
    <sheetView workbookViewId="0" topLeftCell="A1">
      <selection activeCell="A2" sqref="A2"/>
    </sheetView>
  </sheetViews>
  <sheetFormatPr defaultColWidth="9.00390625" defaultRowHeight="13.5"/>
  <cols>
    <col min="1" max="2" width="3.625" style="82" customWidth="1"/>
    <col min="3" max="11" width="9.00390625" style="82" customWidth="1"/>
    <col min="12" max="12" width="3.625" style="82" customWidth="1"/>
    <col min="13" max="14" width="7.50390625" style="82" customWidth="1"/>
    <col min="15" max="27" width="7.25390625" style="82" customWidth="1"/>
    <col min="28" max="16384" width="9.00390625" style="82" customWidth="1"/>
  </cols>
  <sheetData>
    <row r="1" ht="21" customHeight="1">
      <c r="A1" s="96" t="s">
        <v>188</v>
      </c>
    </row>
    <row r="2" ht="21" customHeight="1">
      <c r="A2" s="96"/>
    </row>
    <row r="3" spans="1:25" ht="20.25" customHeight="1">
      <c r="A3" s="97" t="s">
        <v>181</v>
      </c>
      <c r="B3" s="83"/>
      <c r="F3" s="82" t="s">
        <v>182</v>
      </c>
      <c r="O3" s="82" t="s">
        <v>152</v>
      </c>
      <c r="Y3" s="82">
        <f>SUM(Z5:AA5)</f>
        <v>186</v>
      </c>
    </row>
    <row r="4" spans="15:27" ht="12.75">
      <c r="O4" s="84" t="s">
        <v>22</v>
      </c>
      <c r="P4" s="84" t="s">
        <v>127</v>
      </c>
      <c r="Q4" s="84" t="s">
        <v>128</v>
      </c>
      <c r="R4" s="84" t="s">
        <v>129</v>
      </c>
      <c r="S4" s="84" t="s">
        <v>130</v>
      </c>
      <c r="T4" s="84" t="s">
        <v>131</v>
      </c>
      <c r="U4" s="84" t="s">
        <v>132</v>
      </c>
      <c r="V4" s="84" t="s">
        <v>30</v>
      </c>
      <c r="W4" s="84" t="s">
        <v>133</v>
      </c>
      <c r="X4" s="84" t="s">
        <v>134</v>
      </c>
      <c r="Y4" s="84" t="s">
        <v>135</v>
      </c>
      <c r="Z4" s="84" t="s">
        <v>125</v>
      </c>
      <c r="AA4" s="84" t="s">
        <v>151</v>
      </c>
    </row>
    <row r="5" spans="7:27" ht="12.75">
      <c r="G5" s="82" t="s">
        <v>183</v>
      </c>
      <c r="O5" s="84">
        <v>66</v>
      </c>
      <c r="P5" s="84">
        <v>16</v>
      </c>
      <c r="Q5" s="84">
        <v>44</v>
      </c>
      <c r="R5" s="84">
        <v>54</v>
      </c>
      <c r="S5" s="84">
        <v>136</v>
      </c>
      <c r="T5" s="84">
        <v>83</v>
      </c>
      <c r="U5" s="84">
        <v>86</v>
      </c>
      <c r="V5" s="84">
        <v>101</v>
      </c>
      <c r="W5" s="84">
        <v>122</v>
      </c>
      <c r="X5" s="84">
        <v>30</v>
      </c>
      <c r="Y5" s="84">
        <v>55</v>
      </c>
      <c r="Z5" s="84">
        <v>186</v>
      </c>
      <c r="AA5" s="84">
        <v>0</v>
      </c>
    </row>
    <row r="6" spans="1:27" ht="33" customHeight="1">
      <c r="A6" s="90"/>
      <c r="B6" s="90"/>
      <c r="C6" s="106" t="s">
        <v>22</v>
      </c>
      <c r="D6" s="106"/>
      <c r="E6" s="106"/>
      <c r="F6" s="106"/>
      <c r="G6" s="106"/>
      <c r="O6" s="89">
        <f>O5/$Z$5*100</f>
        <v>35.483870967741936</v>
      </c>
      <c r="P6" s="89">
        <f aca="true" t="shared" si="0" ref="P6:Y6">P5/$Z$5*100</f>
        <v>8.60215053763441</v>
      </c>
      <c r="Q6" s="89">
        <f t="shared" si="0"/>
        <v>23.655913978494624</v>
      </c>
      <c r="R6" s="89">
        <f t="shared" si="0"/>
        <v>29.03225806451613</v>
      </c>
      <c r="S6" s="89">
        <f t="shared" si="0"/>
        <v>73.11827956989248</v>
      </c>
      <c r="T6" s="89">
        <f t="shared" si="0"/>
        <v>44.623655913978496</v>
      </c>
      <c r="U6" s="89">
        <f t="shared" si="0"/>
        <v>46.236559139784944</v>
      </c>
      <c r="V6" s="89">
        <f t="shared" si="0"/>
        <v>54.3010752688172</v>
      </c>
      <c r="W6" s="89">
        <f t="shared" si="0"/>
        <v>65.59139784946237</v>
      </c>
      <c r="X6" s="89">
        <f t="shared" si="0"/>
        <v>16.129032258064516</v>
      </c>
      <c r="Y6" s="89">
        <f t="shared" si="0"/>
        <v>29.56989247311828</v>
      </c>
      <c r="Z6" s="84"/>
      <c r="AA6" s="84"/>
    </row>
    <row r="7" spans="1:27" ht="33" customHeight="1">
      <c r="A7" s="90"/>
      <c r="B7" s="90"/>
      <c r="C7" s="106" t="s">
        <v>136</v>
      </c>
      <c r="D7" s="106"/>
      <c r="E7" s="106"/>
      <c r="F7" s="106"/>
      <c r="G7" s="106"/>
      <c r="O7" s="99"/>
      <c r="P7" s="99"/>
      <c r="Q7" s="99"/>
      <c r="R7" s="99"/>
      <c r="S7" s="99"/>
      <c r="T7" s="99"/>
      <c r="U7" s="99"/>
      <c r="V7" s="99"/>
      <c r="W7" s="99"/>
      <c r="X7" s="99"/>
      <c r="Y7" s="99"/>
      <c r="Z7" s="100"/>
      <c r="AA7" s="100"/>
    </row>
    <row r="8" spans="1:7" ht="33" customHeight="1">
      <c r="A8" s="90"/>
      <c r="B8" s="90"/>
      <c r="C8" s="106" t="s">
        <v>137</v>
      </c>
      <c r="D8" s="106"/>
      <c r="E8" s="106"/>
      <c r="F8" s="106"/>
      <c r="G8" s="106"/>
    </row>
    <row r="9" spans="1:7" ht="33" customHeight="1">
      <c r="A9" s="90"/>
      <c r="B9" s="90"/>
      <c r="C9" s="109" t="s">
        <v>23</v>
      </c>
      <c r="D9" s="109"/>
      <c r="E9" s="109"/>
      <c r="F9" s="109"/>
      <c r="G9" s="109"/>
    </row>
    <row r="10" spans="1:7" ht="33" customHeight="1">
      <c r="A10" s="90"/>
      <c r="B10" s="90"/>
      <c r="C10" s="109" t="s">
        <v>138</v>
      </c>
      <c r="D10" s="109"/>
      <c r="E10" s="109"/>
      <c r="F10" s="109"/>
      <c r="G10" s="109"/>
    </row>
    <row r="11" spans="1:7" ht="33" customHeight="1">
      <c r="A11" s="90"/>
      <c r="B11" s="90"/>
      <c r="C11" s="109" t="s">
        <v>25</v>
      </c>
      <c r="D11" s="109"/>
      <c r="E11" s="109"/>
      <c r="F11" s="109"/>
      <c r="G11" s="109"/>
    </row>
    <row r="12" spans="1:12" ht="33" customHeight="1">
      <c r="A12" s="92"/>
      <c r="B12" s="93"/>
      <c r="C12" s="110" t="s">
        <v>27</v>
      </c>
      <c r="D12" s="110"/>
      <c r="E12" s="110"/>
      <c r="F12" s="110"/>
      <c r="G12" s="110"/>
      <c r="H12" s="94"/>
      <c r="I12" s="94"/>
      <c r="J12" s="94"/>
      <c r="K12" s="94"/>
      <c r="L12" s="87"/>
    </row>
    <row r="13" spans="1:7" ht="33" customHeight="1">
      <c r="A13" s="92"/>
      <c r="B13" s="92"/>
      <c r="C13" s="106" t="s">
        <v>30</v>
      </c>
      <c r="D13" s="106"/>
      <c r="E13" s="106"/>
      <c r="F13" s="106"/>
      <c r="G13" s="106"/>
    </row>
    <row r="14" spans="1:7" ht="33" customHeight="1">
      <c r="A14" s="90"/>
      <c r="B14" s="90"/>
      <c r="C14" s="106" t="s">
        <v>32</v>
      </c>
      <c r="D14" s="106"/>
      <c r="E14" s="106"/>
      <c r="F14" s="106"/>
      <c r="G14" s="106"/>
    </row>
    <row r="15" spans="1:7" ht="33" customHeight="1">
      <c r="A15" s="90"/>
      <c r="B15" s="90"/>
      <c r="C15" s="106" t="s">
        <v>34</v>
      </c>
      <c r="D15" s="106"/>
      <c r="E15" s="106"/>
      <c r="F15" s="106"/>
      <c r="G15" s="106"/>
    </row>
    <row r="16" spans="1:7" ht="33" customHeight="1">
      <c r="A16" s="90"/>
      <c r="B16" s="90"/>
      <c r="C16" s="106" t="s">
        <v>36</v>
      </c>
      <c r="D16" s="106"/>
      <c r="E16" s="106"/>
      <c r="F16" s="106"/>
      <c r="G16" s="106"/>
    </row>
    <row r="17" spans="1:7" ht="33" customHeight="1">
      <c r="A17" s="90"/>
      <c r="B17" s="90"/>
      <c r="C17" s="91"/>
      <c r="D17" s="91"/>
      <c r="E17" s="91"/>
      <c r="F17" s="91"/>
      <c r="G17" s="91"/>
    </row>
    <row r="18" ht="12.75"/>
    <row r="19" spans="1:15" ht="20.25" customHeight="1">
      <c r="A19" s="97" t="s">
        <v>153</v>
      </c>
      <c r="B19" s="83"/>
      <c r="F19" s="82" t="s">
        <v>184</v>
      </c>
      <c r="O19" s="82" t="s">
        <v>154</v>
      </c>
    </row>
    <row r="20" spans="1:19" ht="12" customHeight="1">
      <c r="A20" s="83"/>
      <c r="B20" s="83"/>
      <c r="S20" s="82">
        <f>SUM(S22:T22)</f>
        <v>186</v>
      </c>
    </row>
    <row r="21" spans="7:20" ht="12.75">
      <c r="G21" s="82" t="s">
        <v>185</v>
      </c>
      <c r="O21" s="84" t="s">
        <v>37</v>
      </c>
      <c r="P21" s="84" t="s">
        <v>38</v>
      </c>
      <c r="Q21" s="84" t="s">
        <v>39</v>
      </c>
      <c r="R21" s="84" t="s">
        <v>89</v>
      </c>
      <c r="S21" s="84" t="s">
        <v>125</v>
      </c>
      <c r="T21" s="84" t="s">
        <v>151</v>
      </c>
    </row>
    <row r="22" spans="3:20" ht="33" customHeight="1">
      <c r="C22" s="108" t="s">
        <v>37</v>
      </c>
      <c r="D22" s="108"/>
      <c r="E22" s="108"/>
      <c r="F22" s="108"/>
      <c r="G22" s="108"/>
      <c r="O22" s="84">
        <v>81</v>
      </c>
      <c r="P22" s="84">
        <v>95</v>
      </c>
      <c r="Q22" s="84">
        <v>120</v>
      </c>
      <c r="R22" s="84">
        <v>12</v>
      </c>
      <c r="S22" s="84">
        <v>176</v>
      </c>
      <c r="T22" s="84">
        <v>10</v>
      </c>
    </row>
    <row r="23" spans="3:20" ht="33" customHeight="1">
      <c r="C23" s="95"/>
      <c r="D23" s="111" t="s">
        <v>186</v>
      </c>
      <c r="E23" s="111"/>
      <c r="F23" s="111"/>
      <c r="G23" s="111"/>
      <c r="O23" s="89">
        <f>O22/$S$22*100</f>
        <v>46.02272727272727</v>
      </c>
      <c r="P23" s="89">
        <f>P22/$S$22*100</f>
        <v>53.97727272727273</v>
      </c>
      <c r="Q23" s="89">
        <f>Q22/$S$22*100</f>
        <v>68.18181818181817</v>
      </c>
      <c r="R23" s="89">
        <f>R22/$S$22*100</f>
        <v>6.8181818181818175</v>
      </c>
      <c r="S23" s="84"/>
      <c r="T23" s="84"/>
    </row>
    <row r="24" spans="3:20" ht="33" customHeight="1">
      <c r="C24" s="108" t="s">
        <v>39</v>
      </c>
      <c r="D24" s="108"/>
      <c r="E24" s="108"/>
      <c r="F24" s="108"/>
      <c r="G24" s="108"/>
      <c r="O24" s="99"/>
      <c r="P24" s="99"/>
      <c r="Q24" s="99"/>
      <c r="R24" s="99"/>
      <c r="S24" s="99"/>
      <c r="T24" s="100"/>
    </row>
    <row r="25" spans="3:20" ht="33" customHeight="1">
      <c r="C25" s="108" t="s">
        <v>89</v>
      </c>
      <c r="D25" s="108"/>
      <c r="E25" s="108"/>
      <c r="F25" s="108"/>
      <c r="G25" s="108"/>
      <c r="O25" s="88"/>
      <c r="P25" s="88"/>
      <c r="Q25" s="88"/>
      <c r="R25" s="88"/>
      <c r="S25" s="87"/>
      <c r="T25" s="87"/>
    </row>
    <row r="26" ht="3" customHeight="1"/>
    <row r="29" ht="15" customHeight="1"/>
  </sheetData>
  <mergeCells count="15">
    <mergeCell ref="C25:G25"/>
    <mergeCell ref="C14:G14"/>
    <mergeCell ref="C15:G15"/>
    <mergeCell ref="C16:G16"/>
    <mergeCell ref="C22:G22"/>
    <mergeCell ref="C24:G24"/>
    <mergeCell ref="D23:G23"/>
    <mergeCell ref="C6:G6"/>
    <mergeCell ref="C7:G7"/>
    <mergeCell ref="C12:G12"/>
    <mergeCell ref="C13:G13"/>
    <mergeCell ref="C8:G8"/>
    <mergeCell ref="C9:G9"/>
    <mergeCell ref="C10:G10"/>
    <mergeCell ref="C11:G11"/>
  </mergeCells>
  <printOptions/>
  <pageMargins left="0.5905511811023623" right="0.5905511811023623" top="0.5905511811023623" bottom="0.5905511811023623" header="0.31496062992125984" footer="0.31496062992125984"/>
  <pageSetup horizontalDpi="600" verticalDpi="600" orientation="portrait" paperSize="9" r:id="rId2"/>
  <headerFooter alignWithMargins="0">
    <oddFooter>&amp;C－7－</oddFooter>
  </headerFooter>
  <drawing r:id="rId1"/>
</worksheet>
</file>

<file path=xl/worksheets/sheet8.xml><?xml version="1.0" encoding="utf-8"?>
<worksheet xmlns="http://schemas.openxmlformats.org/spreadsheetml/2006/main" xmlns:r="http://schemas.openxmlformats.org/officeDocument/2006/relationships">
  <dimension ref="A1:K58"/>
  <sheetViews>
    <sheetView workbookViewId="0" topLeftCell="A1">
      <selection activeCell="A4" sqref="A4:I4"/>
    </sheetView>
  </sheetViews>
  <sheetFormatPr defaultColWidth="9.00390625" defaultRowHeight="13.5"/>
  <cols>
    <col min="1" max="1" width="9.00390625" style="79" customWidth="1"/>
    <col min="2" max="8" width="9.00390625" style="18" customWidth="1"/>
    <col min="9" max="9" width="17.375" style="16" customWidth="1"/>
    <col min="10" max="16384" width="9.00390625" style="18" customWidth="1"/>
  </cols>
  <sheetData>
    <row r="1" spans="1:10" s="13" customFormat="1" ht="14.25" customHeight="1">
      <c r="A1" s="10" t="s">
        <v>45</v>
      </c>
      <c r="B1" s="10"/>
      <c r="C1" s="11"/>
      <c r="D1" s="11"/>
      <c r="E1" s="11"/>
      <c r="F1" s="11"/>
      <c r="G1" s="11"/>
      <c r="H1" s="11"/>
      <c r="I1" s="12" t="s">
        <v>46</v>
      </c>
      <c r="J1" s="11"/>
    </row>
    <row r="2" spans="1:11" ht="6.75" customHeight="1">
      <c r="A2" s="14"/>
      <c r="B2" s="14"/>
      <c r="C2" s="15"/>
      <c r="D2" s="15"/>
      <c r="E2" s="15"/>
      <c r="F2" s="15"/>
      <c r="G2" s="15"/>
      <c r="H2" s="15"/>
      <c r="J2" s="15"/>
      <c r="K2" s="17"/>
    </row>
    <row r="3" spans="1:11" ht="19.5" customHeight="1">
      <c r="A3" s="117" t="s">
        <v>72</v>
      </c>
      <c r="B3" s="117"/>
      <c r="C3" s="117"/>
      <c r="D3" s="117"/>
      <c r="E3" s="117"/>
      <c r="F3" s="117"/>
      <c r="G3" s="117"/>
      <c r="H3" s="117"/>
      <c r="I3" s="117"/>
      <c r="J3" s="19"/>
      <c r="K3" s="19"/>
    </row>
    <row r="4" spans="1:11" s="13" customFormat="1" ht="16.5" customHeight="1">
      <c r="A4" s="118" t="s">
        <v>47</v>
      </c>
      <c r="B4" s="118"/>
      <c r="C4" s="118"/>
      <c r="D4" s="118"/>
      <c r="E4" s="118"/>
      <c r="F4" s="118"/>
      <c r="G4" s="118"/>
      <c r="H4" s="118"/>
      <c r="I4" s="118"/>
      <c r="J4" s="20"/>
      <c r="K4" s="20"/>
    </row>
    <row r="5" spans="1:11" s="13" customFormat="1" ht="30.75" customHeight="1">
      <c r="A5" s="119" t="s">
        <v>48</v>
      </c>
      <c r="B5" s="119"/>
      <c r="C5" s="119"/>
      <c r="D5" s="119"/>
      <c r="E5" s="119"/>
      <c r="F5" s="119"/>
      <c r="G5" s="119"/>
      <c r="H5" s="119"/>
      <c r="I5" s="119"/>
      <c r="J5" s="21"/>
      <c r="K5" s="21"/>
    </row>
    <row r="6" spans="1:11" s="13" customFormat="1" ht="19.5" customHeight="1">
      <c r="A6" s="22" t="s">
        <v>49</v>
      </c>
      <c r="B6" s="23"/>
      <c r="C6" s="24"/>
      <c r="D6" s="25"/>
      <c r="E6" s="26" t="s">
        <v>50</v>
      </c>
      <c r="F6" s="27"/>
      <c r="G6" s="28"/>
      <c r="H6" s="29"/>
      <c r="I6" s="30"/>
      <c r="J6" s="31"/>
      <c r="K6" s="32"/>
    </row>
    <row r="7" spans="1:11" s="13" customFormat="1" ht="5.25" customHeight="1">
      <c r="A7" s="33"/>
      <c r="B7" s="33"/>
      <c r="C7" s="25"/>
      <c r="D7" s="25"/>
      <c r="E7" s="34"/>
      <c r="F7" s="34"/>
      <c r="G7" s="31"/>
      <c r="H7" s="31"/>
      <c r="I7" s="31"/>
      <c r="J7" s="31"/>
      <c r="K7" s="32"/>
    </row>
    <row r="8" spans="1:10" s="13" customFormat="1" ht="19.5" customHeight="1">
      <c r="A8" s="35" t="s">
        <v>51</v>
      </c>
      <c r="B8" s="36"/>
      <c r="C8" s="36"/>
      <c r="D8" s="36"/>
      <c r="E8" s="37"/>
      <c r="F8" s="38" t="s">
        <v>52</v>
      </c>
      <c r="G8" s="38"/>
      <c r="H8" s="38"/>
      <c r="I8" s="39"/>
      <c r="J8" s="40"/>
    </row>
    <row r="9" spans="1:11" s="13" customFormat="1" ht="12">
      <c r="A9" s="3" t="s">
        <v>53</v>
      </c>
      <c r="B9" s="41"/>
      <c r="C9" s="41"/>
      <c r="D9" s="41"/>
      <c r="E9" s="40"/>
      <c r="F9" s="40"/>
      <c r="G9" s="40"/>
      <c r="H9" s="40"/>
      <c r="I9" s="40"/>
      <c r="J9" s="40"/>
      <c r="K9" s="3"/>
    </row>
    <row r="10" spans="1:11" s="13" customFormat="1" ht="6" customHeight="1">
      <c r="A10" s="41"/>
      <c r="B10" s="41"/>
      <c r="C10" s="41"/>
      <c r="D10" s="41"/>
      <c r="E10" s="40"/>
      <c r="F10" s="40"/>
      <c r="G10" s="40"/>
      <c r="H10" s="40"/>
      <c r="I10" s="40"/>
      <c r="J10" s="40"/>
      <c r="K10" s="3"/>
    </row>
    <row r="11" spans="1:11" s="13" customFormat="1" ht="15" customHeight="1">
      <c r="A11" s="41" t="s">
        <v>54</v>
      </c>
      <c r="B11" s="41"/>
      <c r="C11" s="41"/>
      <c r="D11" s="41"/>
      <c r="E11" s="40"/>
      <c r="F11" s="40"/>
      <c r="G11" s="40"/>
      <c r="H11" s="40"/>
      <c r="I11" s="40"/>
      <c r="J11" s="40"/>
      <c r="K11" s="3"/>
    </row>
    <row r="12" spans="1:11" s="13" customFormat="1" ht="15" customHeight="1">
      <c r="A12" s="35" t="s">
        <v>55</v>
      </c>
      <c r="B12" s="42"/>
      <c r="C12" s="35" t="s">
        <v>56</v>
      </c>
      <c r="D12" s="37"/>
      <c r="E12" s="38"/>
      <c r="F12" s="39"/>
      <c r="G12" s="35" t="s">
        <v>57</v>
      </c>
      <c r="H12" s="37"/>
      <c r="I12" s="39"/>
      <c r="J12" s="40"/>
      <c r="K12" s="3"/>
    </row>
    <row r="13" spans="1:11" s="13" customFormat="1" ht="15" customHeight="1">
      <c r="A13" s="35" t="s">
        <v>58</v>
      </c>
      <c r="B13" s="36"/>
      <c r="C13" s="36"/>
      <c r="D13" s="36"/>
      <c r="E13" s="38"/>
      <c r="F13" s="38"/>
      <c r="G13" s="38"/>
      <c r="H13" s="38"/>
      <c r="I13" s="39"/>
      <c r="J13" s="40"/>
      <c r="K13" s="3"/>
    </row>
    <row r="14" spans="1:11" s="13" customFormat="1" ht="15" customHeight="1">
      <c r="A14" s="35" t="s">
        <v>59</v>
      </c>
      <c r="B14" s="36"/>
      <c r="C14" s="36"/>
      <c r="D14" s="36"/>
      <c r="E14" s="38"/>
      <c r="F14" s="38"/>
      <c r="G14" s="38"/>
      <c r="H14" s="38"/>
      <c r="I14" s="39"/>
      <c r="J14" s="40"/>
      <c r="K14" s="3"/>
    </row>
    <row r="15" spans="1:11" s="13" customFormat="1" ht="15" customHeight="1">
      <c r="A15" s="35" t="s">
        <v>60</v>
      </c>
      <c r="B15" s="36"/>
      <c r="C15" s="36"/>
      <c r="D15" s="36"/>
      <c r="E15" s="38"/>
      <c r="F15" s="38"/>
      <c r="G15" s="38"/>
      <c r="H15" s="38"/>
      <c r="I15" s="39"/>
      <c r="J15" s="40"/>
      <c r="K15" s="3"/>
    </row>
    <row r="16" spans="1:11" s="13" customFormat="1" ht="15" customHeight="1">
      <c r="A16" s="35" t="s">
        <v>71</v>
      </c>
      <c r="B16" s="36"/>
      <c r="C16" s="36"/>
      <c r="D16" s="36"/>
      <c r="E16" s="38"/>
      <c r="F16" s="38"/>
      <c r="G16" s="38"/>
      <c r="H16" s="38"/>
      <c r="I16" s="39"/>
      <c r="J16" s="40"/>
      <c r="K16" s="3"/>
    </row>
    <row r="17" spans="1:11" s="13" customFormat="1" ht="9.75" customHeight="1">
      <c r="A17" s="41"/>
      <c r="B17" s="41"/>
      <c r="C17" s="41"/>
      <c r="D17" s="41"/>
      <c r="E17" s="40"/>
      <c r="F17" s="40"/>
      <c r="G17" s="40"/>
      <c r="H17" s="40"/>
      <c r="I17" s="40"/>
      <c r="J17" s="40"/>
      <c r="K17" s="3"/>
    </row>
    <row r="18" spans="1:11" s="13" customFormat="1" ht="27.75" customHeight="1">
      <c r="A18" s="121" t="s">
        <v>61</v>
      </c>
      <c r="B18" s="121"/>
      <c r="C18" s="121"/>
      <c r="D18" s="121"/>
      <c r="E18" s="121"/>
      <c r="F18" s="121"/>
      <c r="G18" s="121"/>
      <c r="H18" s="121"/>
      <c r="I18" s="121"/>
      <c r="J18" s="40"/>
      <c r="K18" s="3"/>
    </row>
    <row r="19" spans="1:11" s="13" customFormat="1" ht="13.5" customHeight="1">
      <c r="A19" s="43" t="s">
        <v>11</v>
      </c>
      <c r="B19" s="44" t="s">
        <v>12</v>
      </c>
      <c r="C19" s="44"/>
      <c r="D19" s="44"/>
      <c r="E19" s="45"/>
      <c r="F19" s="45"/>
      <c r="G19" s="45"/>
      <c r="H19" s="45"/>
      <c r="I19" s="46"/>
      <c r="J19" s="40"/>
      <c r="K19" s="3"/>
    </row>
    <row r="20" spans="1:11" s="13" customFormat="1" ht="13.5" customHeight="1">
      <c r="A20" s="47" t="s">
        <v>13</v>
      </c>
      <c r="B20" s="41" t="s">
        <v>14</v>
      </c>
      <c r="C20" s="41"/>
      <c r="D20" s="41"/>
      <c r="E20" s="40"/>
      <c r="F20" s="40"/>
      <c r="G20" s="40"/>
      <c r="H20" s="40"/>
      <c r="I20" s="48"/>
      <c r="J20" s="40"/>
      <c r="K20" s="3"/>
    </row>
    <row r="21" spans="1:11" s="13" customFormat="1" ht="13.5" customHeight="1">
      <c r="A21" s="47" t="s">
        <v>15</v>
      </c>
      <c r="B21" s="41" t="s">
        <v>16</v>
      </c>
      <c r="C21" s="41"/>
      <c r="D21" s="41"/>
      <c r="E21" s="40"/>
      <c r="F21" s="40"/>
      <c r="G21" s="40"/>
      <c r="H21" s="40"/>
      <c r="I21" s="48"/>
      <c r="J21" s="40"/>
      <c r="K21" s="3"/>
    </row>
    <row r="22" spans="1:11" s="13" customFormat="1" ht="13.5" customHeight="1">
      <c r="A22" s="47" t="s">
        <v>17</v>
      </c>
      <c r="B22" s="41" t="s">
        <v>18</v>
      </c>
      <c r="C22" s="41"/>
      <c r="D22" s="41"/>
      <c r="E22" s="40"/>
      <c r="F22" s="40"/>
      <c r="G22" s="40"/>
      <c r="H22" s="40"/>
      <c r="I22" s="48"/>
      <c r="J22" s="40"/>
      <c r="K22" s="3"/>
    </row>
    <row r="23" spans="1:11" s="13" customFormat="1" ht="13.5" customHeight="1">
      <c r="A23" s="49" t="s">
        <v>19</v>
      </c>
      <c r="B23" s="50" t="s">
        <v>20</v>
      </c>
      <c r="C23" s="50"/>
      <c r="D23" s="50"/>
      <c r="E23" s="51"/>
      <c r="F23" s="51"/>
      <c r="G23" s="51"/>
      <c r="H23" s="51"/>
      <c r="I23" s="52"/>
      <c r="J23" s="40"/>
      <c r="K23" s="3"/>
    </row>
    <row r="24" spans="1:11" s="13" customFormat="1" ht="7.5" customHeight="1">
      <c r="A24" s="41"/>
      <c r="B24" s="41"/>
      <c r="C24" s="41"/>
      <c r="D24" s="41"/>
      <c r="E24" s="40"/>
      <c r="F24" s="40"/>
      <c r="G24" s="40"/>
      <c r="H24" s="40"/>
      <c r="I24" s="40"/>
      <c r="J24" s="40"/>
      <c r="K24" s="3"/>
    </row>
    <row r="25" spans="1:9" s="5" customFormat="1" ht="36.75" customHeight="1">
      <c r="A25" s="120" t="s">
        <v>62</v>
      </c>
      <c r="B25" s="120"/>
      <c r="C25" s="120"/>
      <c r="D25" s="120"/>
      <c r="E25" s="120"/>
      <c r="F25" s="120"/>
      <c r="G25" s="120"/>
      <c r="H25" s="120"/>
      <c r="I25" s="120"/>
    </row>
    <row r="26" spans="1:9" s="57" customFormat="1" ht="12.75" customHeight="1">
      <c r="A26" s="53" t="s">
        <v>21</v>
      </c>
      <c r="B26" s="54"/>
      <c r="C26" s="54"/>
      <c r="D26" s="54"/>
      <c r="E26" s="54"/>
      <c r="F26" s="54"/>
      <c r="G26" s="54"/>
      <c r="H26" s="55"/>
      <c r="I26" s="56"/>
    </row>
    <row r="27" spans="1:9" s="57" customFormat="1" ht="14.25" customHeight="1">
      <c r="A27" s="47" t="s">
        <v>11</v>
      </c>
      <c r="B27" s="58" t="s">
        <v>22</v>
      </c>
      <c r="C27" s="58"/>
      <c r="D27" s="58"/>
      <c r="E27" s="58"/>
      <c r="F27" s="58"/>
      <c r="G27" s="58"/>
      <c r="H27" s="13"/>
      <c r="I27" s="59"/>
    </row>
    <row r="28" spans="1:9" s="57" customFormat="1" ht="14.25" customHeight="1">
      <c r="A28" s="47" t="s">
        <v>13</v>
      </c>
      <c r="B28" s="58" t="s">
        <v>63</v>
      </c>
      <c r="C28" s="58"/>
      <c r="D28" s="58"/>
      <c r="E28" s="58"/>
      <c r="F28" s="58"/>
      <c r="G28" s="58"/>
      <c r="H28" s="13"/>
      <c r="I28" s="60"/>
    </row>
    <row r="29" spans="1:9" s="57" customFormat="1" ht="14.25" customHeight="1">
      <c r="A29" s="47" t="s">
        <v>15</v>
      </c>
      <c r="B29" s="58" t="s">
        <v>64</v>
      </c>
      <c r="C29" s="58"/>
      <c r="D29" s="58"/>
      <c r="E29" s="58"/>
      <c r="F29" s="58"/>
      <c r="G29" s="58"/>
      <c r="H29" s="13"/>
      <c r="I29" s="60"/>
    </row>
    <row r="30" spans="1:9" s="57" customFormat="1" ht="14.25" customHeight="1">
      <c r="A30" s="47" t="s">
        <v>17</v>
      </c>
      <c r="B30" s="58" t="s">
        <v>23</v>
      </c>
      <c r="C30" s="58"/>
      <c r="D30" s="58"/>
      <c r="E30" s="58"/>
      <c r="F30" s="58"/>
      <c r="G30" s="58"/>
      <c r="H30" s="13"/>
      <c r="I30" s="59"/>
    </row>
    <row r="31" spans="1:9" s="57" customFormat="1" ht="14.25" customHeight="1">
      <c r="A31" s="61" t="s">
        <v>19</v>
      </c>
      <c r="B31" s="62" t="s">
        <v>65</v>
      </c>
      <c r="C31" s="58"/>
      <c r="D31" s="58"/>
      <c r="E31" s="58"/>
      <c r="F31" s="58"/>
      <c r="G31" s="58"/>
      <c r="H31" s="13"/>
      <c r="I31" s="59"/>
    </row>
    <row r="32" spans="1:9" s="4" customFormat="1" ht="24.75" customHeight="1">
      <c r="A32" s="63" t="s">
        <v>24</v>
      </c>
      <c r="B32" s="122" t="s">
        <v>25</v>
      </c>
      <c r="C32" s="122"/>
      <c r="D32" s="122"/>
      <c r="E32" s="122"/>
      <c r="F32" s="122"/>
      <c r="G32" s="122"/>
      <c r="H32" s="122"/>
      <c r="I32" s="123"/>
    </row>
    <row r="33" spans="1:9" s="13" customFormat="1" ht="13.5" customHeight="1">
      <c r="A33" s="64" t="s">
        <v>26</v>
      </c>
      <c r="B33" s="65" t="s">
        <v>27</v>
      </c>
      <c r="C33" s="65"/>
      <c r="D33" s="65"/>
      <c r="E33" s="65"/>
      <c r="F33" s="65"/>
      <c r="G33" s="65"/>
      <c r="H33" s="65"/>
      <c r="I33" s="66"/>
    </row>
    <row r="34" spans="1:9" s="13" customFormat="1" ht="13.5" customHeight="1">
      <c r="A34" s="53" t="s">
        <v>28</v>
      </c>
      <c r="B34" s="54"/>
      <c r="C34" s="55"/>
      <c r="D34" s="55"/>
      <c r="E34" s="55"/>
      <c r="F34" s="55"/>
      <c r="G34" s="55"/>
      <c r="H34" s="55"/>
      <c r="I34" s="67"/>
    </row>
    <row r="35" spans="1:9" s="57" customFormat="1" ht="14.25" customHeight="1">
      <c r="A35" s="61" t="s">
        <v>29</v>
      </c>
      <c r="B35" s="58" t="s">
        <v>30</v>
      </c>
      <c r="C35" s="13"/>
      <c r="D35" s="13"/>
      <c r="E35" s="13"/>
      <c r="F35" s="13"/>
      <c r="G35" s="13"/>
      <c r="H35" s="13"/>
      <c r="I35" s="68"/>
    </row>
    <row r="36" spans="1:9" s="13" customFormat="1" ht="14.25" customHeight="1">
      <c r="A36" s="47" t="s">
        <v>31</v>
      </c>
      <c r="B36" s="58" t="s">
        <v>32</v>
      </c>
      <c r="I36" s="68"/>
    </row>
    <row r="37" spans="1:9" s="13" customFormat="1" ht="14.25" customHeight="1">
      <c r="A37" s="47" t="s">
        <v>33</v>
      </c>
      <c r="B37" s="13" t="s">
        <v>34</v>
      </c>
      <c r="I37" s="68"/>
    </row>
    <row r="38" spans="1:9" s="13" customFormat="1" ht="14.25" customHeight="1">
      <c r="A38" s="64" t="s">
        <v>35</v>
      </c>
      <c r="B38" s="69" t="s">
        <v>36</v>
      </c>
      <c r="C38" s="69"/>
      <c r="D38" s="69"/>
      <c r="E38" s="69"/>
      <c r="F38" s="69"/>
      <c r="G38" s="69"/>
      <c r="H38" s="65"/>
      <c r="I38" s="66"/>
    </row>
    <row r="39" spans="1:9" s="13" customFormat="1" ht="6" customHeight="1">
      <c r="A39" s="70"/>
      <c r="I39" s="62"/>
    </row>
    <row r="40" spans="1:9" s="5" customFormat="1" ht="48.75" customHeight="1">
      <c r="A40" s="120" t="s">
        <v>66</v>
      </c>
      <c r="B40" s="120"/>
      <c r="C40" s="120"/>
      <c r="D40" s="120"/>
      <c r="E40" s="120"/>
      <c r="F40" s="120"/>
      <c r="G40" s="120"/>
      <c r="H40" s="120"/>
      <c r="I40" s="120"/>
    </row>
    <row r="41" spans="1:9" s="57" customFormat="1" ht="13.5" customHeight="1">
      <c r="A41" s="43" t="s">
        <v>11</v>
      </c>
      <c r="B41" s="54" t="s">
        <v>37</v>
      </c>
      <c r="C41" s="54"/>
      <c r="D41" s="54"/>
      <c r="E41" s="54"/>
      <c r="F41" s="54"/>
      <c r="G41" s="54"/>
      <c r="H41" s="55"/>
      <c r="I41" s="71"/>
    </row>
    <row r="42" spans="1:9" s="57" customFormat="1" ht="11.25" customHeight="1">
      <c r="A42" s="47" t="s">
        <v>13</v>
      </c>
      <c r="B42" s="58" t="s">
        <v>38</v>
      </c>
      <c r="C42" s="58"/>
      <c r="D42" s="58"/>
      <c r="E42" s="58"/>
      <c r="F42" s="58"/>
      <c r="G42" s="58"/>
      <c r="H42" s="13"/>
      <c r="I42" s="59"/>
    </row>
    <row r="43" spans="1:9" s="62" customFormat="1" ht="11.25" customHeight="1">
      <c r="A43" s="72" t="s">
        <v>15</v>
      </c>
      <c r="B43" s="62" t="s">
        <v>39</v>
      </c>
      <c r="I43" s="68"/>
    </row>
    <row r="44" spans="1:9" s="62" customFormat="1" ht="11.25" customHeight="1">
      <c r="A44" s="73" t="s">
        <v>17</v>
      </c>
      <c r="B44" s="74" t="s">
        <v>20</v>
      </c>
      <c r="C44" s="74"/>
      <c r="D44" s="74"/>
      <c r="E44" s="74"/>
      <c r="F44" s="74"/>
      <c r="G44" s="74"/>
      <c r="H44" s="74"/>
      <c r="I44" s="75"/>
    </row>
    <row r="45" spans="1:9" s="13" customFormat="1" ht="6" customHeight="1">
      <c r="A45" s="70"/>
      <c r="I45" s="62"/>
    </row>
    <row r="46" spans="1:9" s="13" customFormat="1" ht="12">
      <c r="A46" s="13" t="s">
        <v>67</v>
      </c>
      <c r="I46" s="62"/>
    </row>
    <row r="47" s="13" customFormat="1" ht="3.75" customHeight="1">
      <c r="I47" s="62"/>
    </row>
    <row r="48" spans="1:9" s="13" customFormat="1" ht="26.25" customHeight="1">
      <c r="A48" s="76"/>
      <c r="B48" s="37"/>
      <c r="C48" s="37"/>
      <c r="D48" s="37"/>
      <c r="E48" s="37"/>
      <c r="F48" s="37"/>
      <c r="G48" s="37"/>
      <c r="H48" s="37"/>
      <c r="I48" s="77"/>
    </row>
    <row r="49" spans="1:9" s="13" customFormat="1" ht="5.25" customHeight="1">
      <c r="A49" s="70"/>
      <c r="I49" s="62"/>
    </row>
    <row r="50" spans="1:9" s="13" customFormat="1" ht="12">
      <c r="A50" s="13" t="s">
        <v>68</v>
      </c>
      <c r="I50" s="62"/>
    </row>
    <row r="51" s="13" customFormat="1" ht="5.25" customHeight="1">
      <c r="I51" s="62"/>
    </row>
    <row r="52" spans="1:9" s="13" customFormat="1" ht="27.75" customHeight="1">
      <c r="A52" s="76"/>
      <c r="B52" s="37"/>
      <c r="C52" s="37"/>
      <c r="D52" s="37"/>
      <c r="E52" s="37"/>
      <c r="F52" s="37"/>
      <c r="G52" s="37"/>
      <c r="H52" s="37"/>
      <c r="I52" s="77"/>
    </row>
    <row r="53" spans="1:9" s="13" customFormat="1" ht="4.5" customHeight="1">
      <c r="A53" s="70"/>
      <c r="I53" s="62"/>
    </row>
    <row r="54" spans="1:9" s="13" customFormat="1" ht="12">
      <c r="A54" s="13" t="s">
        <v>69</v>
      </c>
      <c r="I54" s="62"/>
    </row>
    <row r="55" spans="1:9" s="13" customFormat="1" ht="3.75" customHeight="1">
      <c r="A55" s="70"/>
      <c r="I55" s="62"/>
    </row>
    <row r="56" spans="1:9" s="13" customFormat="1" ht="27.75" customHeight="1">
      <c r="A56" s="78"/>
      <c r="B56" s="37"/>
      <c r="C56" s="37"/>
      <c r="D56" s="37"/>
      <c r="E56" s="37"/>
      <c r="F56" s="37"/>
      <c r="G56" s="37"/>
      <c r="H56" s="37"/>
      <c r="I56" s="77"/>
    </row>
    <row r="57" spans="1:9" s="13" customFormat="1" ht="6" customHeight="1">
      <c r="A57" s="70"/>
      <c r="I57" s="62"/>
    </row>
    <row r="58" spans="1:9" s="13" customFormat="1" ht="12" customHeight="1">
      <c r="A58" s="116" t="s">
        <v>70</v>
      </c>
      <c r="B58" s="116"/>
      <c r="C58" s="116"/>
      <c r="D58" s="116"/>
      <c r="E58" s="116"/>
      <c r="F58" s="116"/>
      <c r="G58" s="116"/>
      <c r="H58" s="116"/>
      <c r="I58" s="116"/>
    </row>
  </sheetData>
  <mergeCells count="8">
    <mergeCell ref="A58:I58"/>
    <mergeCell ref="A3:I3"/>
    <mergeCell ref="A4:I4"/>
    <mergeCell ref="A5:I5"/>
    <mergeCell ref="A25:I25"/>
    <mergeCell ref="A40:I40"/>
    <mergeCell ref="A18:I18"/>
    <mergeCell ref="B32:I32"/>
  </mergeCells>
  <printOptions/>
  <pageMargins left="0.5905511811023623" right="0.5905511811023623" top="0.5905511811023623"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商工会議所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川崎商工会議所</dc:creator>
  <cp:keywords/>
  <dc:description/>
  <cp:lastModifiedBy>川崎商工会議所</cp:lastModifiedBy>
  <cp:lastPrinted>2002-07-08T04:26:57Z</cp:lastPrinted>
  <dcterms:created xsi:type="dcterms:W3CDTF">2002-05-09T05:56:28Z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